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podle spínačů" sheetId="1" r:id="rId1"/>
    <sheet name="podle měsíců" sheetId="2" r:id="rId2"/>
    <sheet name="Odpočtáři" sheetId="3" r:id="rId3"/>
  </sheets>
  <definedNames/>
  <calcPr fullCalcOnLoad="1"/>
</workbook>
</file>

<file path=xl/sharedStrings.xml><?xml version="1.0" encoding="utf-8"?>
<sst xmlns="http://schemas.openxmlformats.org/spreadsheetml/2006/main" count="375" uniqueCount="118">
  <si>
    <t>Zadní Arnoštov</t>
  </si>
  <si>
    <t>5002</t>
  </si>
  <si>
    <t>Biskupice</t>
  </si>
  <si>
    <t>5004</t>
  </si>
  <si>
    <t>5005</t>
  </si>
  <si>
    <t>Jaroměřice</t>
  </si>
  <si>
    <t>5006</t>
  </si>
  <si>
    <t>Jevíčko</t>
  </si>
  <si>
    <t>5009</t>
  </si>
  <si>
    <t>5010</t>
  </si>
  <si>
    <t>5011</t>
  </si>
  <si>
    <t>5012</t>
  </si>
  <si>
    <t>5015</t>
  </si>
  <si>
    <t>Víska u Jevíčka</t>
  </si>
  <si>
    <t>5016</t>
  </si>
  <si>
    <t>Nový Dvůr</t>
  </si>
  <si>
    <t>Bělá u Jevíčka</t>
  </si>
  <si>
    <t>5019</t>
  </si>
  <si>
    <t>Březinky</t>
  </si>
  <si>
    <t>5021</t>
  </si>
  <si>
    <t>5022</t>
  </si>
  <si>
    <t>Nectava</t>
  </si>
  <si>
    <t>5023</t>
  </si>
  <si>
    <t>Hartinkov</t>
  </si>
  <si>
    <t>5024</t>
  </si>
  <si>
    <t>Vrážné</t>
  </si>
  <si>
    <t>5025</t>
  </si>
  <si>
    <t>Vysoká</t>
  </si>
  <si>
    <t>5026</t>
  </si>
  <si>
    <t>Smolná</t>
  </si>
  <si>
    <t>5029</t>
  </si>
  <si>
    <t>Lázy</t>
  </si>
  <si>
    <t>5043</t>
  </si>
  <si>
    <t>Městečko Trnávka</t>
  </si>
  <si>
    <t>5046</t>
  </si>
  <si>
    <t>Mezihoří</t>
  </si>
  <si>
    <t>5049</t>
  </si>
  <si>
    <t>5050</t>
  </si>
  <si>
    <t>Petrůvka</t>
  </si>
  <si>
    <t>5051</t>
  </si>
  <si>
    <t>Pacov</t>
  </si>
  <si>
    <t>Unerázka</t>
  </si>
  <si>
    <t>5053</t>
  </si>
  <si>
    <t>Bezděčí u Trnávka</t>
  </si>
  <si>
    <t>5055</t>
  </si>
  <si>
    <t>Vranová Lhota</t>
  </si>
  <si>
    <t>5059</t>
  </si>
  <si>
    <t>Pečíkov</t>
  </si>
  <si>
    <t>5061</t>
  </si>
  <si>
    <t>5062</t>
  </si>
  <si>
    <t>Hraničky</t>
  </si>
  <si>
    <t>Chornice</t>
  </si>
  <si>
    <t>5064</t>
  </si>
  <si>
    <t>5066</t>
  </si>
  <si>
    <t>Bohdalov</t>
  </si>
  <si>
    <t>5082</t>
  </si>
  <si>
    <t>Plechtinec</t>
  </si>
  <si>
    <t>OBEC</t>
  </si>
  <si>
    <t>SOSV Malá Haná</t>
  </si>
  <si>
    <t>SOSV Teplice</t>
  </si>
  <si>
    <t>Slatina</t>
  </si>
  <si>
    <t>Březina</t>
  </si>
  <si>
    <t>5084</t>
  </si>
  <si>
    <t>5078</t>
  </si>
  <si>
    <t>Jevíčko-průmysl</t>
  </si>
  <si>
    <t>5067</t>
  </si>
  <si>
    <t>Ludvíkov</t>
  </si>
  <si>
    <t>5068</t>
  </si>
  <si>
    <t>Přední Arnoštov</t>
  </si>
  <si>
    <t>5083</t>
  </si>
  <si>
    <t>SOSV M.Třebová</t>
  </si>
  <si>
    <t>počet odečtů</t>
  </si>
  <si>
    <t>KJ</t>
  </si>
  <si>
    <t>složenky</t>
  </si>
  <si>
    <t>celkem</t>
  </si>
  <si>
    <t>zálohy</t>
  </si>
  <si>
    <t>Jevíčko čtv.průmysl</t>
  </si>
  <si>
    <t>x</t>
  </si>
  <si>
    <t>montéři</t>
  </si>
  <si>
    <t>Hlavinková Svatava</t>
  </si>
  <si>
    <t>Odpočtář - smlouva</t>
  </si>
  <si>
    <t>montéři - Pinkava, Cendelín</t>
  </si>
  <si>
    <t>montéři - Pinkava</t>
  </si>
  <si>
    <t>dálkové</t>
  </si>
  <si>
    <t>dálkové odečty</t>
  </si>
  <si>
    <r>
      <t xml:space="preserve">Zadní Arnoštov - </t>
    </r>
    <r>
      <rPr>
        <b/>
        <sz val="10"/>
        <color indexed="10"/>
        <rFont val="Arial CE"/>
        <family val="0"/>
      </rPr>
      <t>d.o.</t>
    </r>
  </si>
  <si>
    <r>
      <t xml:space="preserve">Nový Dvůr - </t>
    </r>
    <r>
      <rPr>
        <b/>
        <sz val="10"/>
        <color indexed="10"/>
        <rFont val="Arial CE"/>
        <family val="0"/>
      </rPr>
      <t>d.o.</t>
    </r>
  </si>
  <si>
    <r>
      <t xml:space="preserve">Vysoká - </t>
    </r>
    <r>
      <rPr>
        <b/>
        <sz val="10"/>
        <color indexed="10"/>
        <rFont val="Arial CE"/>
        <family val="0"/>
      </rPr>
      <t>d.o.</t>
    </r>
  </si>
  <si>
    <r>
      <t xml:space="preserve">Hartinkov - </t>
    </r>
    <r>
      <rPr>
        <b/>
        <sz val="10"/>
        <color indexed="10"/>
        <rFont val="Arial CE"/>
        <family val="0"/>
      </rPr>
      <t>d.o.</t>
    </r>
  </si>
  <si>
    <r>
      <t xml:space="preserve">Smolná - </t>
    </r>
    <r>
      <rPr>
        <b/>
        <sz val="10"/>
        <color indexed="10"/>
        <rFont val="Arial CE"/>
        <family val="0"/>
      </rPr>
      <t>d.o.</t>
    </r>
  </si>
  <si>
    <r>
      <t xml:space="preserve">Hraničky - </t>
    </r>
    <r>
      <rPr>
        <b/>
        <sz val="10"/>
        <color indexed="10"/>
        <rFont val="Arial CE"/>
        <family val="0"/>
      </rPr>
      <t>d.o</t>
    </r>
    <r>
      <rPr>
        <b/>
        <sz val="10"/>
        <rFont val="Arial CE"/>
        <family val="2"/>
      </rPr>
      <t>.</t>
    </r>
  </si>
  <si>
    <r>
      <t xml:space="preserve">Plechtinec - </t>
    </r>
    <r>
      <rPr>
        <b/>
        <sz val="10"/>
        <color indexed="10"/>
        <rFont val="Arial CE"/>
        <family val="0"/>
      </rPr>
      <t>d.o.</t>
    </r>
  </si>
  <si>
    <r>
      <t>Vrážné -</t>
    </r>
    <r>
      <rPr>
        <b/>
        <sz val="10"/>
        <color indexed="10"/>
        <rFont val="Arial CE"/>
        <family val="0"/>
      </rPr>
      <t>d.o.</t>
    </r>
  </si>
  <si>
    <r>
      <t xml:space="preserve">Slatina - </t>
    </r>
    <r>
      <rPr>
        <b/>
        <sz val="10"/>
        <color indexed="10"/>
        <rFont val="Arial CE"/>
        <family val="0"/>
      </rPr>
      <t>d.o.</t>
    </r>
  </si>
  <si>
    <r>
      <t xml:space="preserve">Březina, Šnekov - </t>
    </r>
    <r>
      <rPr>
        <b/>
        <sz val="10"/>
        <color indexed="10"/>
        <rFont val="Arial CE"/>
        <family val="0"/>
      </rPr>
      <t>d.o.</t>
    </r>
  </si>
  <si>
    <r>
      <t>Stará Roveň-</t>
    </r>
    <r>
      <rPr>
        <b/>
        <sz val="10"/>
        <color indexed="10"/>
        <rFont val="Arial CE"/>
        <family val="0"/>
      </rPr>
      <t xml:space="preserve"> d.o.</t>
    </r>
  </si>
  <si>
    <t>VF2308</t>
  </si>
  <si>
    <t>VF2305</t>
  </si>
  <si>
    <t>VF2306</t>
  </si>
  <si>
    <t>VF2311</t>
  </si>
  <si>
    <t>VF2303</t>
  </si>
  <si>
    <t>VF2302</t>
  </si>
  <si>
    <t>VF2301</t>
  </si>
  <si>
    <t>Stará Roveň</t>
  </si>
  <si>
    <r>
      <t xml:space="preserve">Mezihoří - </t>
    </r>
    <r>
      <rPr>
        <b/>
        <sz val="10"/>
        <color indexed="10"/>
        <rFont val="Arial CE"/>
        <family val="0"/>
      </rPr>
      <t>d.o.</t>
    </r>
  </si>
  <si>
    <r>
      <t xml:space="preserve">Víska u Jevíčka - </t>
    </r>
    <r>
      <rPr>
        <b/>
        <sz val="10"/>
        <color indexed="17"/>
        <rFont val="Arial CE"/>
        <family val="0"/>
      </rPr>
      <t>d.o.</t>
    </r>
  </si>
  <si>
    <r>
      <t xml:space="preserve">Bělá u Jevíčka - </t>
    </r>
    <r>
      <rPr>
        <b/>
        <sz val="10"/>
        <color indexed="17"/>
        <rFont val="Arial CE"/>
        <family val="0"/>
      </rPr>
      <t>d.o</t>
    </r>
    <r>
      <rPr>
        <b/>
        <sz val="10"/>
        <rFont val="Arial CE"/>
        <family val="2"/>
      </rPr>
      <t>.</t>
    </r>
  </si>
  <si>
    <r>
      <t xml:space="preserve">Petrůvka - </t>
    </r>
    <r>
      <rPr>
        <b/>
        <sz val="10"/>
        <color indexed="17"/>
        <rFont val="Arial CE"/>
        <family val="0"/>
      </rPr>
      <t>d.o.</t>
    </r>
  </si>
  <si>
    <r>
      <t xml:space="preserve">Pacov - </t>
    </r>
    <r>
      <rPr>
        <b/>
        <sz val="10"/>
        <color indexed="17"/>
        <rFont val="Arial CE"/>
        <family val="0"/>
      </rPr>
      <t>d.o.</t>
    </r>
  </si>
  <si>
    <r>
      <t xml:space="preserve">Unerázka - </t>
    </r>
    <r>
      <rPr>
        <b/>
        <sz val="10"/>
        <color indexed="17"/>
        <rFont val="Arial CE"/>
        <family val="0"/>
      </rPr>
      <t>d.o.</t>
    </r>
  </si>
  <si>
    <r>
      <t xml:space="preserve">Bohdalov - </t>
    </r>
    <r>
      <rPr>
        <b/>
        <sz val="10"/>
        <color indexed="17"/>
        <rFont val="Arial CE"/>
        <family val="0"/>
      </rPr>
      <t>d.o.</t>
    </r>
  </si>
  <si>
    <r>
      <t xml:space="preserve">Ludvíkov - </t>
    </r>
    <r>
      <rPr>
        <b/>
        <sz val="10"/>
        <color indexed="17"/>
        <rFont val="Arial CE"/>
        <family val="0"/>
      </rPr>
      <t>d.o.</t>
    </r>
  </si>
  <si>
    <t>montéři + Staňková Michaela</t>
  </si>
  <si>
    <t>Sekotová Marcela</t>
  </si>
  <si>
    <t>OÚ (Havlíček František)</t>
  </si>
  <si>
    <t>VF1101</t>
  </si>
  <si>
    <t>VO</t>
  </si>
  <si>
    <t>HARMONOGRAM   JEVÍČKO  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</si>
</sst>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b/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1" fillId="0" borderId="15" xfId="0" applyNumberFormat="1" applyFont="1" applyBorder="1" applyAlignment="1">
      <alignment wrapText="1"/>
    </xf>
    <xf numFmtId="1" fontId="0" fillId="0" borderId="0" xfId="0" applyNumberFormat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49" fontId="1" fillId="0" borderId="28" xfId="0" applyNumberFormat="1" applyFont="1" applyBorder="1" applyAlignment="1">
      <alignment wrapText="1"/>
    </xf>
    <xf numFmtId="49" fontId="1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29" xfId="0" applyNumberFormat="1" applyFont="1" applyBorder="1" applyAlignment="1">
      <alignment/>
    </xf>
    <xf numFmtId="0" fontId="47" fillId="0" borderId="12" xfId="0" applyFont="1" applyBorder="1" applyAlignment="1">
      <alignment/>
    </xf>
    <xf numFmtId="49" fontId="1" fillId="0" borderId="35" xfId="0" applyNumberFormat="1" applyFont="1" applyBorder="1" applyAlignment="1">
      <alignment/>
    </xf>
    <xf numFmtId="1" fontId="6" fillId="0" borderId="36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1" fontId="6" fillId="0" borderId="37" xfId="0" applyNumberFormat="1" applyFont="1" applyBorder="1" applyAlignment="1">
      <alignment/>
    </xf>
    <xf numFmtId="1" fontId="7" fillId="0" borderId="37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33" borderId="35" xfId="0" applyNumberFormat="1" applyFill="1" applyBorder="1" applyAlignment="1">
      <alignment/>
    </xf>
    <xf numFmtId="1" fontId="0" fillId="0" borderId="39" xfId="0" applyNumberFormat="1" applyBorder="1" applyAlignment="1">
      <alignment/>
    </xf>
    <xf numFmtId="49" fontId="1" fillId="0" borderId="36" xfId="0" applyNumberFormat="1" applyFont="1" applyBorder="1" applyAlignment="1">
      <alignment/>
    </xf>
    <xf numFmtId="0" fontId="0" fillId="0" borderId="35" xfId="0" applyBorder="1" applyAlignment="1">
      <alignment/>
    </xf>
    <xf numFmtId="0" fontId="47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1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workbookViewId="0" topLeftCell="A4">
      <selection activeCell="A2" sqref="A2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5.75390625" style="0" customWidth="1"/>
    <col min="4" max="4" width="7.125" style="0" bestFit="1" customWidth="1"/>
    <col min="5" max="5" width="6.625" style="0" customWidth="1"/>
    <col min="6" max="8" width="4.25390625" style="0" customWidth="1"/>
    <col min="9" max="9" width="3.75390625" style="0" customWidth="1"/>
    <col min="10" max="11" width="4.25390625" style="0" customWidth="1"/>
    <col min="12" max="13" width="5.25390625" style="0" customWidth="1"/>
    <col min="14" max="17" width="4.25390625" style="0" customWidth="1"/>
    <col min="18" max="18" width="21.25390625" style="0" customWidth="1"/>
    <col min="19" max="19" width="10.00390625" style="0" customWidth="1"/>
  </cols>
  <sheetData>
    <row r="1" spans="1:19" ht="18">
      <c r="A1" s="122" t="s">
        <v>117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ht="13.5" thickBot="1">
      <c r="A2" s="91"/>
    </row>
    <row r="3" spans="1:19" ht="16.5" thickBot="1">
      <c r="A3" s="3"/>
      <c r="B3" s="123" t="s">
        <v>71</v>
      </c>
      <c r="C3" s="124"/>
      <c r="D3" s="125"/>
      <c r="E3" s="99"/>
      <c r="F3" s="4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5">
        <v>7</v>
      </c>
      <c r="M3" s="5">
        <v>8</v>
      </c>
      <c r="N3" s="10">
        <v>9</v>
      </c>
      <c r="O3" s="10">
        <v>10</v>
      </c>
      <c r="P3" s="10">
        <v>11</v>
      </c>
      <c r="Q3" s="4">
        <v>12</v>
      </c>
      <c r="R3" s="16" t="s">
        <v>57</v>
      </c>
      <c r="S3" s="17" t="s">
        <v>72</v>
      </c>
    </row>
    <row r="4" spans="1:19" ht="13.5" thickBot="1">
      <c r="A4" s="1"/>
      <c r="B4" s="18" t="s">
        <v>74</v>
      </c>
      <c r="C4" s="18" t="s">
        <v>75</v>
      </c>
      <c r="D4" s="18" t="s">
        <v>73</v>
      </c>
      <c r="E4" s="100" t="s">
        <v>83</v>
      </c>
      <c r="F4" s="1"/>
      <c r="G4" s="1"/>
      <c r="H4" s="1"/>
      <c r="I4" s="1"/>
      <c r="J4" s="11"/>
      <c r="K4" s="1"/>
      <c r="L4" s="1"/>
      <c r="M4" s="1"/>
      <c r="N4" s="1"/>
      <c r="O4" s="1"/>
      <c r="P4" s="11"/>
      <c r="Q4" s="1"/>
      <c r="R4" s="6" t="s">
        <v>58</v>
      </c>
      <c r="S4" t="s">
        <v>96</v>
      </c>
    </row>
    <row r="5" spans="1:19" ht="12.75">
      <c r="A5" s="84" t="s">
        <v>1</v>
      </c>
      <c r="B5" s="71">
        <v>66</v>
      </c>
      <c r="C5" s="72">
        <v>66</v>
      </c>
      <c r="D5" s="73">
        <v>0</v>
      </c>
      <c r="E5" s="102">
        <v>66</v>
      </c>
      <c r="F5" s="27"/>
      <c r="G5" s="28"/>
      <c r="H5" s="28"/>
      <c r="I5" s="28"/>
      <c r="J5" s="28"/>
      <c r="K5" s="28"/>
      <c r="L5" s="51"/>
      <c r="M5" s="51">
        <v>66</v>
      </c>
      <c r="N5" s="28"/>
      <c r="O5" s="28"/>
      <c r="P5" s="28"/>
      <c r="Q5" s="29"/>
      <c r="R5" s="25" t="s">
        <v>85</v>
      </c>
      <c r="S5" s="15">
        <v>2308034</v>
      </c>
    </row>
    <row r="6" spans="1:19" ht="12.75">
      <c r="A6" s="84" t="s">
        <v>3</v>
      </c>
      <c r="B6" s="71">
        <v>233</v>
      </c>
      <c r="C6" s="72">
        <v>181</v>
      </c>
      <c r="D6" s="73">
        <v>52</v>
      </c>
      <c r="E6" s="102">
        <v>17</v>
      </c>
      <c r="F6" s="30"/>
      <c r="G6" s="15"/>
      <c r="H6" s="15"/>
      <c r="I6" s="15"/>
      <c r="J6" s="15"/>
      <c r="K6" s="15"/>
      <c r="L6" s="52">
        <v>233</v>
      </c>
      <c r="M6" s="52"/>
      <c r="N6" s="15"/>
      <c r="O6" s="15"/>
      <c r="P6" s="15"/>
      <c r="Q6" s="31"/>
      <c r="R6" s="25" t="s">
        <v>2</v>
      </c>
      <c r="S6" s="15">
        <v>2308031</v>
      </c>
    </row>
    <row r="7" spans="1:19" ht="12.75">
      <c r="A7" s="84" t="s">
        <v>4</v>
      </c>
      <c r="B7" s="71">
        <v>290</v>
      </c>
      <c r="C7" s="72">
        <v>251</v>
      </c>
      <c r="D7" s="73">
        <v>39</v>
      </c>
      <c r="E7" s="102">
        <v>22</v>
      </c>
      <c r="F7" s="30">
        <v>39</v>
      </c>
      <c r="G7" s="15"/>
      <c r="H7" s="15"/>
      <c r="I7" s="15"/>
      <c r="J7" s="15"/>
      <c r="K7" s="15"/>
      <c r="L7" s="52">
        <v>290</v>
      </c>
      <c r="M7" s="52"/>
      <c r="N7" s="15"/>
      <c r="O7" s="15"/>
      <c r="P7" s="15"/>
      <c r="Q7" s="31"/>
      <c r="R7" s="25" t="s">
        <v>5</v>
      </c>
      <c r="S7" s="15">
        <v>2308032</v>
      </c>
    </row>
    <row r="8" spans="1:19" ht="12.75">
      <c r="A8" s="84" t="s">
        <v>6</v>
      </c>
      <c r="B8" s="71">
        <v>272</v>
      </c>
      <c r="C8" s="72">
        <v>239</v>
      </c>
      <c r="D8" s="73">
        <v>33</v>
      </c>
      <c r="E8" s="102">
        <v>23</v>
      </c>
      <c r="F8" s="30">
        <v>33</v>
      </c>
      <c r="G8" s="15"/>
      <c r="H8" s="15"/>
      <c r="I8" s="15"/>
      <c r="J8" s="15"/>
      <c r="K8" s="15"/>
      <c r="L8" s="52">
        <v>272</v>
      </c>
      <c r="M8" s="52"/>
      <c r="N8" s="15"/>
      <c r="O8" s="15"/>
      <c r="P8" s="15"/>
      <c r="Q8" s="31"/>
      <c r="R8" s="25" t="s">
        <v>5</v>
      </c>
      <c r="S8" s="15">
        <v>2308032</v>
      </c>
    </row>
    <row r="9" spans="1:19" ht="12.75">
      <c r="A9" s="84" t="s">
        <v>8</v>
      </c>
      <c r="B9" s="71">
        <v>35</v>
      </c>
      <c r="C9" s="72">
        <v>0</v>
      </c>
      <c r="D9" s="73">
        <v>35</v>
      </c>
      <c r="E9" s="102"/>
      <c r="F9" s="30">
        <v>35</v>
      </c>
      <c r="G9" s="15">
        <v>35</v>
      </c>
      <c r="H9" s="15">
        <v>35</v>
      </c>
      <c r="I9" s="15">
        <v>35</v>
      </c>
      <c r="J9" s="15">
        <v>35</v>
      </c>
      <c r="K9" s="15">
        <v>35</v>
      </c>
      <c r="L9" s="52">
        <v>35</v>
      </c>
      <c r="M9" s="52">
        <v>35</v>
      </c>
      <c r="N9" s="15">
        <v>35</v>
      </c>
      <c r="O9" s="15">
        <v>35</v>
      </c>
      <c r="P9" s="15">
        <v>35</v>
      </c>
      <c r="Q9" s="31">
        <v>35</v>
      </c>
      <c r="R9" s="26" t="s">
        <v>64</v>
      </c>
      <c r="S9" s="15"/>
    </row>
    <row r="10" spans="1:19" ht="12.75">
      <c r="A10" s="84" t="s">
        <v>30</v>
      </c>
      <c r="B10" s="71">
        <v>40</v>
      </c>
      <c r="C10" s="72">
        <v>0</v>
      </c>
      <c r="D10" s="73">
        <v>40</v>
      </c>
      <c r="E10" s="102">
        <v>2</v>
      </c>
      <c r="F10" s="30"/>
      <c r="G10" s="15"/>
      <c r="H10" s="15">
        <v>40</v>
      </c>
      <c r="I10" s="15"/>
      <c r="J10" s="15"/>
      <c r="K10" s="15">
        <v>40</v>
      </c>
      <c r="L10" s="52"/>
      <c r="M10" s="52"/>
      <c r="N10" s="15">
        <v>40</v>
      </c>
      <c r="O10" s="15"/>
      <c r="P10" s="15"/>
      <c r="Q10" s="31">
        <v>40</v>
      </c>
      <c r="R10" s="26" t="s">
        <v>76</v>
      </c>
      <c r="S10" s="15"/>
    </row>
    <row r="11" spans="1:19" ht="12.75">
      <c r="A11" s="84" t="s">
        <v>9</v>
      </c>
      <c r="B11" s="71">
        <v>344</v>
      </c>
      <c r="C11" s="72">
        <v>274</v>
      </c>
      <c r="D11" s="73">
        <v>70</v>
      </c>
      <c r="E11" s="102">
        <v>26</v>
      </c>
      <c r="F11" s="30"/>
      <c r="G11" s="15">
        <v>70</v>
      </c>
      <c r="H11" s="15"/>
      <c r="I11" s="15"/>
      <c r="J11" s="15">
        <v>70</v>
      </c>
      <c r="K11" s="15"/>
      <c r="L11" s="52"/>
      <c r="M11" s="52">
        <v>344</v>
      </c>
      <c r="N11" s="15"/>
      <c r="O11" s="15"/>
      <c r="P11" s="15">
        <v>70</v>
      </c>
      <c r="Q11" s="31"/>
      <c r="R11" s="25" t="s">
        <v>7</v>
      </c>
      <c r="S11" s="15">
        <v>2308029</v>
      </c>
    </row>
    <row r="12" spans="1:19" ht="12.75">
      <c r="A12" s="84" t="s">
        <v>10</v>
      </c>
      <c r="B12" s="71">
        <v>223</v>
      </c>
      <c r="C12" s="72">
        <v>150</v>
      </c>
      <c r="D12" s="73">
        <v>73</v>
      </c>
      <c r="E12" s="102">
        <v>6</v>
      </c>
      <c r="F12" s="30"/>
      <c r="G12" s="15">
        <v>73</v>
      </c>
      <c r="H12" s="15"/>
      <c r="I12" s="15"/>
      <c r="J12" s="15">
        <v>73</v>
      </c>
      <c r="K12" s="15"/>
      <c r="L12" s="52"/>
      <c r="M12" s="52">
        <v>223</v>
      </c>
      <c r="N12" s="15"/>
      <c r="O12" s="15"/>
      <c r="P12" s="15">
        <v>73</v>
      </c>
      <c r="Q12" s="31"/>
      <c r="R12" s="25" t="s">
        <v>7</v>
      </c>
      <c r="S12" s="15">
        <v>2308029</v>
      </c>
    </row>
    <row r="13" spans="1:19" ht="12.75">
      <c r="A13" s="84" t="s">
        <v>11</v>
      </c>
      <c r="B13" s="71">
        <v>290</v>
      </c>
      <c r="C13" s="72">
        <v>197</v>
      </c>
      <c r="D13" s="73">
        <v>93</v>
      </c>
      <c r="E13" s="102">
        <v>9</v>
      </c>
      <c r="F13" s="30"/>
      <c r="G13" s="15">
        <v>93</v>
      </c>
      <c r="H13" s="15"/>
      <c r="I13" s="15"/>
      <c r="J13" s="15">
        <v>93</v>
      </c>
      <c r="K13" s="15"/>
      <c r="L13" s="52"/>
      <c r="M13" s="52">
        <v>290</v>
      </c>
      <c r="N13" s="15"/>
      <c r="O13" s="15"/>
      <c r="P13" s="15">
        <v>93</v>
      </c>
      <c r="Q13" s="31"/>
      <c r="R13" s="25" t="s">
        <v>7</v>
      </c>
      <c r="S13" s="15">
        <v>2308029</v>
      </c>
    </row>
    <row r="14" spans="1:19" ht="12.75">
      <c r="A14" s="84" t="s">
        <v>12</v>
      </c>
      <c r="B14" s="71">
        <v>77</v>
      </c>
      <c r="C14" s="72">
        <v>70</v>
      </c>
      <c r="D14" s="73">
        <v>7</v>
      </c>
      <c r="E14" s="102">
        <v>8</v>
      </c>
      <c r="F14" s="32"/>
      <c r="G14" s="40"/>
      <c r="H14" s="40"/>
      <c r="I14" s="40"/>
      <c r="J14" s="40"/>
      <c r="K14" s="40"/>
      <c r="L14" s="53"/>
      <c r="M14" s="53">
        <v>77</v>
      </c>
      <c r="N14" s="40"/>
      <c r="O14" s="40"/>
      <c r="P14" s="19"/>
      <c r="Q14" s="33"/>
      <c r="R14" s="25" t="s">
        <v>105</v>
      </c>
      <c r="S14" s="15">
        <v>2308030</v>
      </c>
    </row>
    <row r="15" spans="1:19" ht="12.75">
      <c r="A15" s="84" t="s">
        <v>14</v>
      </c>
      <c r="B15" s="71">
        <v>36</v>
      </c>
      <c r="C15" s="72">
        <v>36</v>
      </c>
      <c r="D15" s="73">
        <v>0</v>
      </c>
      <c r="E15" s="102">
        <v>36</v>
      </c>
      <c r="F15" s="43"/>
      <c r="G15" s="40"/>
      <c r="H15" s="40"/>
      <c r="I15" s="40"/>
      <c r="J15" s="40"/>
      <c r="K15" s="40"/>
      <c r="L15" s="53">
        <v>36</v>
      </c>
      <c r="M15" s="53"/>
      <c r="N15" s="40"/>
      <c r="O15" s="40"/>
      <c r="P15" s="19"/>
      <c r="Q15" s="33"/>
      <c r="R15" s="26" t="s">
        <v>86</v>
      </c>
      <c r="S15" s="15">
        <v>2308033</v>
      </c>
    </row>
    <row r="16" spans="1:19" ht="12.75">
      <c r="A16" s="84" t="s">
        <v>22</v>
      </c>
      <c r="B16" s="71">
        <v>60</v>
      </c>
      <c r="C16" s="72">
        <v>60</v>
      </c>
      <c r="D16" s="73">
        <v>0</v>
      </c>
      <c r="E16" s="102">
        <v>60</v>
      </c>
      <c r="F16" s="43"/>
      <c r="G16" s="40"/>
      <c r="H16" s="40"/>
      <c r="I16" s="40"/>
      <c r="J16" s="40"/>
      <c r="K16" s="40"/>
      <c r="L16" s="53"/>
      <c r="M16" s="53">
        <v>60</v>
      </c>
      <c r="N16" s="40"/>
      <c r="O16" s="40"/>
      <c r="P16" s="19"/>
      <c r="Q16" s="33"/>
      <c r="R16" s="26" t="s">
        <v>88</v>
      </c>
      <c r="S16" s="15">
        <v>2308028</v>
      </c>
    </row>
    <row r="17" spans="1:19" ht="13.5" thickBot="1">
      <c r="A17" s="84" t="s">
        <v>26</v>
      </c>
      <c r="B17" s="71">
        <v>47</v>
      </c>
      <c r="C17" s="72">
        <v>47</v>
      </c>
      <c r="D17" s="73">
        <v>0</v>
      </c>
      <c r="E17" s="102">
        <v>47</v>
      </c>
      <c r="F17" s="44"/>
      <c r="G17" s="42"/>
      <c r="H17" s="42"/>
      <c r="I17" s="42"/>
      <c r="J17" s="42"/>
      <c r="K17" s="42"/>
      <c r="L17" s="54"/>
      <c r="M17" s="54">
        <v>47</v>
      </c>
      <c r="N17" s="42"/>
      <c r="O17" s="42"/>
      <c r="P17" s="34"/>
      <c r="Q17" s="35"/>
      <c r="R17" s="25" t="s">
        <v>87</v>
      </c>
      <c r="S17" s="15">
        <v>2308037</v>
      </c>
    </row>
    <row r="18" spans="1:19" ht="12.75">
      <c r="A18" s="9"/>
      <c r="B18" s="74">
        <f>SUM(B5:B17)</f>
        <v>2013</v>
      </c>
      <c r="C18" s="74">
        <f>SUM(C5:C17)</f>
        <v>1571</v>
      </c>
      <c r="D18" s="74">
        <f>SUM(D5:D17)</f>
        <v>442</v>
      </c>
      <c r="E18" s="74">
        <f>SUM(E5:E17)</f>
        <v>322</v>
      </c>
      <c r="F18" s="86">
        <f>SUM(F5:F17)</f>
        <v>107</v>
      </c>
      <c r="G18" s="86">
        <f aca="true" t="shared" si="0" ref="G18:Q18">SUM(G5:G17)</f>
        <v>271</v>
      </c>
      <c r="H18" s="86">
        <f t="shared" si="0"/>
        <v>75</v>
      </c>
      <c r="I18" s="86">
        <f t="shared" si="0"/>
        <v>35</v>
      </c>
      <c r="J18" s="86">
        <f t="shared" si="0"/>
        <v>271</v>
      </c>
      <c r="K18" s="86">
        <f t="shared" si="0"/>
        <v>75</v>
      </c>
      <c r="L18" s="87">
        <f t="shared" si="0"/>
        <v>866</v>
      </c>
      <c r="M18" s="87">
        <f t="shared" si="0"/>
        <v>1142</v>
      </c>
      <c r="N18" s="86">
        <f t="shared" si="0"/>
        <v>75</v>
      </c>
      <c r="O18" s="86">
        <f t="shared" si="0"/>
        <v>35</v>
      </c>
      <c r="P18" s="86">
        <f t="shared" si="0"/>
        <v>271</v>
      </c>
      <c r="Q18" s="86">
        <f t="shared" si="0"/>
        <v>75</v>
      </c>
      <c r="R18" s="23"/>
      <c r="S18" s="22"/>
    </row>
    <row r="19" spans="2:19" ht="13.5" thickBot="1">
      <c r="B19" s="75"/>
      <c r="C19" s="75"/>
      <c r="D19" s="75"/>
      <c r="E19" s="76"/>
      <c r="R19" s="21" t="s">
        <v>16</v>
      </c>
      <c r="S19" t="s">
        <v>97</v>
      </c>
    </row>
    <row r="20" spans="1:19" ht="12.75">
      <c r="A20" s="84" t="s">
        <v>17</v>
      </c>
      <c r="B20" s="71">
        <v>161</v>
      </c>
      <c r="C20" s="72">
        <v>122</v>
      </c>
      <c r="D20" s="73">
        <v>39</v>
      </c>
      <c r="E20" s="102">
        <v>19</v>
      </c>
      <c r="F20" s="45"/>
      <c r="G20" s="46"/>
      <c r="H20" s="46"/>
      <c r="I20" s="46"/>
      <c r="J20" s="46"/>
      <c r="K20" s="46"/>
      <c r="L20" s="55">
        <v>161</v>
      </c>
      <c r="M20" s="55"/>
      <c r="N20" s="46"/>
      <c r="O20" s="46"/>
      <c r="P20" s="46"/>
      <c r="Q20" s="47"/>
      <c r="R20" s="26" t="s">
        <v>106</v>
      </c>
      <c r="S20" s="15">
        <v>2305026</v>
      </c>
    </row>
    <row r="21" spans="1:19" ht="13.5" thickBot="1">
      <c r="A21" s="84" t="s">
        <v>28</v>
      </c>
      <c r="B21" s="71">
        <v>49</v>
      </c>
      <c r="C21" s="72">
        <v>41</v>
      </c>
      <c r="D21" s="73">
        <v>8</v>
      </c>
      <c r="E21" s="102">
        <v>49</v>
      </c>
      <c r="F21" s="44"/>
      <c r="G21" s="42"/>
      <c r="H21" s="42"/>
      <c r="I21" s="42"/>
      <c r="J21" s="42"/>
      <c r="K21" s="42"/>
      <c r="L21" s="54">
        <v>49</v>
      </c>
      <c r="M21" s="54"/>
      <c r="N21" s="42"/>
      <c r="O21" s="42"/>
      <c r="P21" s="42"/>
      <c r="Q21" s="48"/>
      <c r="R21" s="26" t="s">
        <v>89</v>
      </c>
      <c r="S21" s="15">
        <v>2305117</v>
      </c>
    </row>
    <row r="22" spans="1:19" ht="12.75">
      <c r="A22" s="9"/>
      <c r="B22" s="74">
        <f>SUM(B20:B21)</f>
        <v>210</v>
      </c>
      <c r="C22" s="74">
        <f>SUM(C20:C21)</f>
        <v>163</v>
      </c>
      <c r="D22" s="74">
        <f>SUM(D20:D21)</f>
        <v>47</v>
      </c>
      <c r="E22" s="74">
        <f>SUM(E20:E21)</f>
        <v>68</v>
      </c>
      <c r="F22" s="86">
        <f>SUM(F20:F21)</f>
        <v>0</v>
      </c>
      <c r="G22" s="86"/>
      <c r="H22" s="86"/>
      <c r="I22" s="86"/>
      <c r="J22" s="86"/>
      <c r="K22" s="86"/>
      <c r="L22" s="87">
        <f>SUM(L20:L21)</f>
        <v>210</v>
      </c>
      <c r="M22" s="88"/>
      <c r="N22" s="89"/>
      <c r="O22" s="89"/>
      <c r="P22" s="89"/>
      <c r="Q22" s="89"/>
      <c r="R22" s="9"/>
      <c r="S22" s="22"/>
    </row>
    <row r="23" spans="1:19" ht="13.5" thickBot="1">
      <c r="A23" s="2"/>
      <c r="B23" s="76"/>
      <c r="C23" s="76"/>
      <c r="D23" s="76"/>
      <c r="E23" s="7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7" t="s">
        <v>18</v>
      </c>
      <c r="S23" t="s">
        <v>98</v>
      </c>
    </row>
    <row r="24" spans="1:19" ht="12.75">
      <c r="A24" s="84" t="s">
        <v>19</v>
      </c>
      <c r="B24" s="71">
        <v>49</v>
      </c>
      <c r="C24" s="72">
        <v>31</v>
      </c>
      <c r="D24" s="73">
        <v>18</v>
      </c>
      <c r="E24" s="102"/>
      <c r="F24" s="45"/>
      <c r="G24" s="46"/>
      <c r="H24" s="46"/>
      <c r="I24" s="46"/>
      <c r="J24" s="46"/>
      <c r="K24" s="46"/>
      <c r="L24" s="55"/>
      <c r="M24" s="55">
        <v>49</v>
      </c>
      <c r="N24" s="36"/>
      <c r="O24" s="36"/>
      <c r="P24" s="36"/>
      <c r="Q24" s="37"/>
      <c r="R24" s="26" t="s">
        <v>18</v>
      </c>
      <c r="S24" s="15">
        <v>2306027</v>
      </c>
    </row>
    <row r="25" spans="1:19" ht="13.5" thickBot="1">
      <c r="A25" s="84" t="s">
        <v>20</v>
      </c>
      <c r="B25" s="71">
        <v>20</v>
      </c>
      <c r="C25" s="72">
        <v>7</v>
      </c>
      <c r="D25" s="73">
        <v>13</v>
      </c>
      <c r="E25" s="102"/>
      <c r="F25" s="44"/>
      <c r="G25" s="42"/>
      <c r="H25" s="42"/>
      <c r="I25" s="42"/>
      <c r="J25" s="42"/>
      <c r="K25" s="42"/>
      <c r="L25" s="54"/>
      <c r="M25" s="54">
        <v>20</v>
      </c>
      <c r="N25" s="34"/>
      <c r="O25" s="34"/>
      <c r="P25" s="34"/>
      <c r="Q25" s="35"/>
      <c r="R25" s="26" t="s">
        <v>21</v>
      </c>
      <c r="S25" s="15">
        <v>2306028</v>
      </c>
    </row>
    <row r="26" spans="1:19" ht="12.75">
      <c r="A26" s="9"/>
      <c r="B26" s="74">
        <f>SUM(B24:B25)</f>
        <v>69</v>
      </c>
      <c r="C26" s="74">
        <f>SUM(C24:C25)</f>
        <v>38</v>
      </c>
      <c r="D26" s="74">
        <f>SUM(D24:D25)</f>
        <v>31</v>
      </c>
      <c r="E26" s="74"/>
      <c r="F26" s="86"/>
      <c r="G26" s="86">
        <f>SUM(G24:G25)</f>
        <v>0</v>
      </c>
      <c r="H26" s="86"/>
      <c r="I26" s="86"/>
      <c r="J26" s="86"/>
      <c r="K26" s="86"/>
      <c r="L26" s="87"/>
      <c r="M26" s="87">
        <f>SUM(M24:M25)</f>
        <v>69</v>
      </c>
      <c r="N26" s="89"/>
      <c r="O26" s="89"/>
      <c r="P26" s="89"/>
      <c r="Q26" s="89"/>
      <c r="R26" s="9"/>
      <c r="S26" s="22"/>
    </row>
    <row r="27" spans="1:19" ht="13.5" thickBot="1">
      <c r="A27" s="2"/>
      <c r="B27" s="77"/>
      <c r="C27" s="77"/>
      <c r="D27" s="77"/>
      <c r="E27" s="7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8" t="s">
        <v>59</v>
      </c>
      <c r="S27" t="s">
        <v>99</v>
      </c>
    </row>
    <row r="28" spans="1:19" ht="12.75">
      <c r="A28" s="84" t="s">
        <v>32</v>
      </c>
      <c r="B28" s="71">
        <v>64</v>
      </c>
      <c r="C28" s="72">
        <v>62</v>
      </c>
      <c r="D28" s="73">
        <v>2</v>
      </c>
      <c r="E28" s="102">
        <v>3</v>
      </c>
      <c r="F28" s="45"/>
      <c r="G28" s="46"/>
      <c r="H28" s="46"/>
      <c r="I28" s="46"/>
      <c r="J28" s="46"/>
      <c r="K28" s="46"/>
      <c r="L28" s="55"/>
      <c r="M28" s="55">
        <v>64</v>
      </c>
      <c r="N28" s="46"/>
      <c r="O28" s="46"/>
      <c r="P28" s="46"/>
      <c r="Q28" s="47"/>
      <c r="R28" s="26" t="s">
        <v>31</v>
      </c>
      <c r="S28" s="15">
        <v>2311042</v>
      </c>
    </row>
    <row r="29" spans="1:19" ht="12.75">
      <c r="A29" s="84" t="s">
        <v>34</v>
      </c>
      <c r="B29" s="71">
        <v>349</v>
      </c>
      <c r="C29" s="72">
        <v>306</v>
      </c>
      <c r="D29" s="73">
        <v>43</v>
      </c>
      <c r="E29" s="102">
        <v>26</v>
      </c>
      <c r="F29" s="43">
        <v>43</v>
      </c>
      <c r="G29" s="40"/>
      <c r="H29" s="40"/>
      <c r="I29" s="40"/>
      <c r="J29" s="40"/>
      <c r="K29" s="40"/>
      <c r="L29" s="53">
        <v>349</v>
      </c>
      <c r="M29" s="53"/>
      <c r="N29" s="40"/>
      <c r="O29" s="40"/>
      <c r="P29" s="40"/>
      <c r="Q29" s="41"/>
      <c r="R29" s="26" t="s">
        <v>33</v>
      </c>
      <c r="S29" s="15">
        <v>2311038</v>
      </c>
    </row>
    <row r="30" spans="1:19" ht="12.75">
      <c r="A30" s="84" t="s">
        <v>36</v>
      </c>
      <c r="B30" s="71">
        <v>17</v>
      </c>
      <c r="C30" s="72">
        <v>17</v>
      </c>
      <c r="D30" s="73">
        <v>0</v>
      </c>
      <c r="E30" s="102">
        <v>17</v>
      </c>
      <c r="F30" s="43"/>
      <c r="G30" s="40"/>
      <c r="H30" s="40"/>
      <c r="I30" s="40"/>
      <c r="J30" s="40"/>
      <c r="K30" s="40"/>
      <c r="L30" s="53">
        <v>17</v>
      </c>
      <c r="M30" s="53"/>
      <c r="N30" s="40"/>
      <c r="O30" s="40"/>
      <c r="P30" s="40"/>
      <c r="Q30" s="41"/>
      <c r="R30" s="25" t="s">
        <v>104</v>
      </c>
      <c r="S30" s="15">
        <v>2311041</v>
      </c>
    </row>
    <row r="31" spans="1:19" ht="12.75">
      <c r="A31" s="84" t="s">
        <v>37</v>
      </c>
      <c r="B31" s="71">
        <v>23</v>
      </c>
      <c r="C31" s="72">
        <v>23</v>
      </c>
      <c r="D31" s="73">
        <v>0</v>
      </c>
      <c r="E31" s="102"/>
      <c r="F31" s="43"/>
      <c r="G31" s="40"/>
      <c r="H31" s="40"/>
      <c r="I31" s="40"/>
      <c r="J31" s="40"/>
      <c r="K31" s="40"/>
      <c r="L31" s="53">
        <v>23</v>
      </c>
      <c r="M31" s="53"/>
      <c r="N31" s="40"/>
      <c r="O31" s="40"/>
      <c r="P31" s="40"/>
      <c r="Q31" s="41"/>
      <c r="R31" s="26" t="s">
        <v>107</v>
      </c>
      <c r="S31" s="15">
        <v>2311043</v>
      </c>
    </row>
    <row r="32" spans="1:19" ht="12.75">
      <c r="A32" s="84" t="s">
        <v>39</v>
      </c>
      <c r="B32" s="71">
        <v>28</v>
      </c>
      <c r="C32" s="72">
        <v>25</v>
      </c>
      <c r="D32" s="73">
        <v>3</v>
      </c>
      <c r="E32" s="102"/>
      <c r="F32" s="43"/>
      <c r="G32" s="40"/>
      <c r="H32" s="40"/>
      <c r="I32" s="40"/>
      <c r="J32" s="40"/>
      <c r="K32" s="40"/>
      <c r="L32" s="53">
        <v>28</v>
      </c>
      <c r="M32" s="53"/>
      <c r="N32" s="40"/>
      <c r="O32" s="40"/>
      <c r="P32" s="40"/>
      <c r="Q32" s="41"/>
      <c r="R32" s="26" t="s">
        <v>108</v>
      </c>
      <c r="S32" s="15">
        <v>2311039</v>
      </c>
    </row>
    <row r="33" spans="1:19" ht="12.75">
      <c r="A33" s="84" t="s">
        <v>42</v>
      </c>
      <c r="B33" s="71">
        <v>22</v>
      </c>
      <c r="C33" s="72">
        <v>21</v>
      </c>
      <c r="D33" s="73">
        <v>1</v>
      </c>
      <c r="E33" s="102"/>
      <c r="F33" s="43"/>
      <c r="G33" s="40"/>
      <c r="H33" s="40"/>
      <c r="I33" s="40"/>
      <c r="J33" s="40"/>
      <c r="K33" s="40"/>
      <c r="L33" s="53">
        <v>22</v>
      </c>
      <c r="M33" s="53"/>
      <c r="N33" s="40"/>
      <c r="O33" s="40"/>
      <c r="P33" s="40"/>
      <c r="Q33" s="41"/>
      <c r="R33" s="26" t="s">
        <v>109</v>
      </c>
      <c r="S33" s="15">
        <v>2311044</v>
      </c>
    </row>
    <row r="34" spans="1:19" ht="12.75">
      <c r="A34" s="84" t="s">
        <v>44</v>
      </c>
      <c r="B34" s="71">
        <v>64</v>
      </c>
      <c r="C34" s="72">
        <v>64</v>
      </c>
      <c r="D34" s="73">
        <v>0</v>
      </c>
      <c r="E34" s="102">
        <v>4</v>
      </c>
      <c r="F34" s="43"/>
      <c r="G34" s="40"/>
      <c r="H34" s="40"/>
      <c r="I34" s="40"/>
      <c r="J34" s="40"/>
      <c r="K34" s="40"/>
      <c r="L34" s="53"/>
      <c r="M34" s="53">
        <v>64</v>
      </c>
      <c r="N34" s="40"/>
      <c r="O34" s="40"/>
      <c r="P34" s="40"/>
      <c r="Q34" s="41"/>
      <c r="R34" s="26" t="s">
        <v>43</v>
      </c>
      <c r="S34" s="15">
        <v>2311045</v>
      </c>
    </row>
    <row r="35" spans="1:19" ht="12.75">
      <c r="A35" s="84" t="s">
        <v>46</v>
      </c>
      <c r="B35" s="71">
        <v>148</v>
      </c>
      <c r="C35" s="72">
        <v>104</v>
      </c>
      <c r="D35" s="73">
        <v>44</v>
      </c>
      <c r="E35" s="102">
        <v>2</v>
      </c>
      <c r="F35" s="43"/>
      <c r="G35" s="40"/>
      <c r="H35" s="40"/>
      <c r="I35" s="40"/>
      <c r="J35" s="40"/>
      <c r="K35" s="40"/>
      <c r="L35" s="53">
        <v>148</v>
      </c>
      <c r="M35" s="53"/>
      <c r="N35" s="40"/>
      <c r="O35" s="40"/>
      <c r="P35" s="40"/>
      <c r="Q35" s="41"/>
      <c r="R35" s="26" t="s">
        <v>45</v>
      </c>
      <c r="S35" s="15">
        <v>2311046</v>
      </c>
    </row>
    <row r="36" spans="1:19" ht="12.75">
      <c r="A36" s="84" t="s">
        <v>48</v>
      </c>
      <c r="B36" s="71">
        <v>39</v>
      </c>
      <c r="C36" s="72">
        <v>37</v>
      </c>
      <c r="D36" s="73">
        <v>2</v>
      </c>
      <c r="E36" s="102"/>
      <c r="F36" s="43"/>
      <c r="G36" s="40"/>
      <c r="H36" s="40"/>
      <c r="I36" s="40"/>
      <c r="J36" s="40"/>
      <c r="K36" s="40"/>
      <c r="L36" s="53"/>
      <c r="M36" s="53">
        <v>39</v>
      </c>
      <c r="N36" s="40"/>
      <c r="O36" s="40"/>
      <c r="P36" s="40"/>
      <c r="Q36" s="41"/>
      <c r="R36" s="26" t="s">
        <v>47</v>
      </c>
      <c r="S36" s="15">
        <v>2311048</v>
      </c>
    </row>
    <row r="37" spans="1:19" ht="12.75">
      <c r="A37" s="84" t="s">
        <v>49</v>
      </c>
      <c r="B37" s="71">
        <v>9</v>
      </c>
      <c r="C37" s="72">
        <v>9</v>
      </c>
      <c r="D37" s="73">
        <v>0</v>
      </c>
      <c r="E37" s="102">
        <v>9</v>
      </c>
      <c r="F37" s="43"/>
      <c r="G37" s="40"/>
      <c r="H37" s="40"/>
      <c r="I37" s="40"/>
      <c r="J37" s="40"/>
      <c r="K37" s="40"/>
      <c r="L37" s="53">
        <v>9</v>
      </c>
      <c r="M37" s="53"/>
      <c r="N37" s="40"/>
      <c r="O37" s="40"/>
      <c r="P37" s="40"/>
      <c r="Q37" s="41"/>
      <c r="R37" s="26" t="s">
        <v>90</v>
      </c>
      <c r="S37" s="15">
        <v>2311047</v>
      </c>
    </row>
    <row r="38" spans="1:19" ht="12.75">
      <c r="A38" s="84" t="s">
        <v>52</v>
      </c>
      <c r="B38" s="71">
        <v>322</v>
      </c>
      <c r="C38" s="72">
        <v>266</v>
      </c>
      <c r="D38" s="73">
        <v>56</v>
      </c>
      <c r="E38" s="102">
        <v>9</v>
      </c>
      <c r="F38" s="43"/>
      <c r="G38" s="40">
        <v>49</v>
      </c>
      <c r="H38" s="40"/>
      <c r="I38" s="40"/>
      <c r="J38" s="40"/>
      <c r="K38" s="40"/>
      <c r="L38" s="53"/>
      <c r="M38" s="53">
        <v>322</v>
      </c>
      <c r="N38" s="40"/>
      <c r="O38" s="40"/>
      <c r="P38" s="40"/>
      <c r="Q38" s="41"/>
      <c r="R38" s="25" t="s">
        <v>51</v>
      </c>
      <c r="S38" s="15">
        <v>2311040</v>
      </c>
    </row>
    <row r="39" spans="1:19" ht="12.75">
      <c r="A39" s="84" t="s">
        <v>53</v>
      </c>
      <c r="B39" s="71">
        <v>49</v>
      </c>
      <c r="C39" s="72">
        <v>48</v>
      </c>
      <c r="D39" s="73">
        <v>1</v>
      </c>
      <c r="E39" s="102"/>
      <c r="F39" s="43"/>
      <c r="G39" s="40"/>
      <c r="H39" s="40"/>
      <c r="I39" s="40"/>
      <c r="J39" s="40"/>
      <c r="K39" s="40"/>
      <c r="L39" s="53"/>
      <c r="M39" s="53">
        <v>49</v>
      </c>
      <c r="N39" s="40"/>
      <c r="O39" s="40"/>
      <c r="P39" s="40"/>
      <c r="Q39" s="41"/>
      <c r="R39" s="26" t="s">
        <v>110</v>
      </c>
      <c r="S39" s="15">
        <v>2311116</v>
      </c>
    </row>
    <row r="40" spans="1:19" ht="12.75">
      <c r="A40" s="84" t="s">
        <v>65</v>
      </c>
      <c r="B40" s="71">
        <v>15</v>
      </c>
      <c r="C40" s="72">
        <v>12</v>
      </c>
      <c r="D40" s="73">
        <v>3</v>
      </c>
      <c r="E40" s="102"/>
      <c r="F40" s="43"/>
      <c r="G40" s="40"/>
      <c r="H40" s="40"/>
      <c r="I40" s="40"/>
      <c r="J40" s="40"/>
      <c r="K40" s="40"/>
      <c r="L40" s="53">
        <v>15</v>
      </c>
      <c r="M40" s="53"/>
      <c r="N40" s="40"/>
      <c r="O40" s="40"/>
      <c r="P40" s="40"/>
      <c r="Q40" s="41"/>
      <c r="R40" s="26" t="s">
        <v>111</v>
      </c>
      <c r="S40" s="15">
        <v>2311129</v>
      </c>
    </row>
    <row r="41" spans="1:19" ht="12.75">
      <c r="A41" s="84" t="s">
        <v>55</v>
      </c>
      <c r="B41" s="71">
        <v>18</v>
      </c>
      <c r="C41" s="72">
        <v>17</v>
      </c>
      <c r="D41" s="73">
        <v>1</v>
      </c>
      <c r="E41" s="102">
        <v>18</v>
      </c>
      <c r="F41" s="43"/>
      <c r="G41" s="40"/>
      <c r="H41" s="40"/>
      <c r="I41" s="40"/>
      <c r="J41" s="40"/>
      <c r="K41" s="40"/>
      <c r="L41" s="53">
        <v>17</v>
      </c>
      <c r="M41" s="53"/>
      <c r="N41" s="40"/>
      <c r="O41" s="40"/>
      <c r="P41" s="40"/>
      <c r="Q41" s="41"/>
      <c r="R41" s="26" t="s">
        <v>91</v>
      </c>
      <c r="S41" s="15">
        <v>2311050</v>
      </c>
    </row>
    <row r="42" spans="1:19" ht="12.75">
      <c r="A42" s="104" t="s">
        <v>24</v>
      </c>
      <c r="B42" s="105">
        <v>39</v>
      </c>
      <c r="C42" s="106">
        <v>38</v>
      </c>
      <c r="D42" s="107">
        <v>1</v>
      </c>
      <c r="E42" s="108">
        <v>39</v>
      </c>
      <c r="F42" s="109"/>
      <c r="G42" s="110"/>
      <c r="H42" s="110"/>
      <c r="I42" s="110"/>
      <c r="J42" s="110"/>
      <c r="K42" s="110"/>
      <c r="L42" s="111"/>
      <c r="M42" s="111">
        <v>39</v>
      </c>
      <c r="N42" s="110"/>
      <c r="O42" s="110"/>
      <c r="P42" s="110"/>
      <c r="Q42" s="112"/>
      <c r="R42" s="113" t="s">
        <v>92</v>
      </c>
      <c r="S42" s="114">
        <v>2311036</v>
      </c>
    </row>
    <row r="43" spans="1:19" ht="13.5" thickBot="1">
      <c r="A43" s="84" t="s">
        <v>69</v>
      </c>
      <c r="B43" s="72">
        <v>18</v>
      </c>
      <c r="C43" s="72">
        <v>18</v>
      </c>
      <c r="D43" s="72">
        <v>0</v>
      </c>
      <c r="E43" s="102">
        <v>18</v>
      </c>
      <c r="F43" s="44"/>
      <c r="G43" s="42"/>
      <c r="H43" s="42"/>
      <c r="I43" s="42"/>
      <c r="J43" s="42"/>
      <c r="K43" s="42"/>
      <c r="L43" s="54">
        <v>18</v>
      </c>
      <c r="M43" s="54"/>
      <c r="N43" s="42"/>
      <c r="O43" s="42"/>
      <c r="P43" s="42"/>
      <c r="Q43" s="48"/>
      <c r="R43" s="26" t="s">
        <v>95</v>
      </c>
      <c r="S43" s="15">
        <v>2311143</v>
      </c>
    </row>
    <row r="44" spans="1:18" ht="12.75">
      <c r="A44" s="9"/>
      <c r="B44" s="74">
        <f>SUM(B28:B43)</f>
        <v>1224</v>
      </c>
      <c r="C44" s="74">
        <f>SUM(C28:C43)</f>
        <v>1067</v>
      </c>
      <c r="D44" s="74">
        <f>SUM(D28:D43)</f>
        <v>157</v>
      </c>
      <c r="E44" s="74">
        <f>SUM(E28:E42)</f>
        <v>127</v>
      </c>
      <c r="F44" s="80">
        <f>SUM(F28:F42)</f>
        <v>43</v>
      </c>
      <c r="G44" s="80">
        <f aca="true" t="shared" si="1" ref="G44:M44">SUM(G28:G42)</f>
        <v>49</v>
      </c>
      <c r="H44" s="80">
        <f>SUM(H28:H42)</f>
        <v>0</v>
      </c>
      <c r="I44" s="80"/>
      <c r="J44" s="80">
        <f t="shared" si="1"/>
        <v>0</v>
      </c>
      <c r="K44" s="80"/>
      <c r="L44" s="90">
        <f t="shared" si="1"/>
        <v>628</v>
      </c>
      <c r="M44" s="90">
        <f t="shared" si="1"/>
        <v>577</v>
      </c>
      <c r="N44" s="80"/>
      <c r="O44" s="80"/>
      <c r="P44" s="80"/>
      <c r="Q44" s="80"/>
      <c r="R44" s="13"/>
    </row>
    <row r="45" spans="1:19" ht="13.5" thickBot="1">
      <c r="A45" s="9"/>
      <c r="B45" s="78"/>
      <c r="C45" s="78"/>
      <c r="D45" s="78"/>
      <c r="E45" s="7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3" t="s">
        <v>60</v>
      </c>
      <c r="S45" t="s">
        <v>100</v>
      </c>
    </row>
    <row r="46" spans="1:19" ht="13.5" thickBot="1">
      <c r="A46" s="84" t="s">
        <v>62</v>
      </c>
      <c r="B46" s="71">
        <v>66</v>
      </c>
      <c r="C46" s="72">
        <v>50</v>
      </c>
      <c r="D46" s="73">
        <v>16</v>
      </c>
      <c r="E46" s="102">
        <v>66</v>
      </c>
      <c r="F46" s="49"/>
      <c r="G46" s="50"/>
      <c r="H46" s="50"/>
      <c r="I46" s="50"/>
      <c r="J46" s="50"/>
      <c r="K46" s="50"/>
      <c r="L46" s="56">
        <v>66</v>
      </c>
      <c r="M46" s="56"/>
      <c r="N46" s="50"/>
      <c r="O46" s="38"/>
      <c r="P46" s="38"/>
      <c r="Q46" s="39"/>
      <c r="R46" s="26" t="s">
        <v>93</v>
      </c>
      <c r="S46" s="15">
        <v>2303023</v>
      </c>
    </row>
    <row r="47" spans="1:19" ht="13.5" thickBot="1">
      <c r="A47" s="9"/>
      <c r="B47" s="74"/>
      <c r="C47" s="74"/>
      <c r="D47" s="79"/>
      <c r="E47" s="79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20"/>
      <c r="R47" s="13" t="s">
        <v>61</v>
      </c>
      <c r="S47" t="s">
        <v>101</v>
      </c>
    </row>
    <row r="48" spans="1:19" ht="13.5" thickBot="1">
      <c r="A48" s="84" t="s">
        <v>63</v>
      </c>
      <c r="B48" s="72">
        <v>144</v>
      </c>
      <c r="C48" s="72">
        <v>92</v>
      </c>
      <c r="D48" s="73">
        <v>52</v>
      </c>
      <c r="E48" s="102">
        <v>144</v>
      </c>
      <c r="F48" s="49"/>
      <c r="G48" s="50"/>
      <c r="H48" s="50"/>
      <c r="I48" s="50"/>
      <c r="J48" s="50"/>
      <c r="K48" s="50"/>
      <c r="L48" s="56">
        <v>144</v>
      </c>
      <c r="M48" s="56"/>
      <c r="N48" s="50"/>
      <c r="O48" s="38"/>
      <c r="P48" s="38"/>
      <c r="Q48" s="39"/>
      <c r="R48" s="26" t="s">
        <v>94</v>
      </c>
      <c r="S48" s="15">
        <v>2302022</v>
      </c>
    </row>
    <row r="49" spans="2:19" ht="13.5" thickBot="1">
      <c r="B49" s="80"/>
      <c r="C49" s="80"/>
      <c r="D49" s="81"/>
      <c r="E49" s="101"/>
      <c r="F49" s="24"/>
      <c r="G49" s="24"/>
      <c r="H49" s="24"/>
      <c r="I49" s="24"/>
      <c r="J49" s="24"/>
      <c r="K49" s="24"/>
      <c r="L49" s="24"/>
      <c r="M49" s="24"/>
      <c r="N49" s="24"/>
      <c r="O49" s="20"/>
      <c r="P49" s="20"/>
      <c r="Q49" s="20"/>
      <c r="R49" t="s">
        <v>70</v>
      </c>
      <c r="S49" t="s">
        <v>115</v>
      </c>
    </row>
    <row r="50" spans="1:19" ht="13.5" thickBot="1">
      <c r="A50" s="84" t="s">
        <v>67</v>
      </c>
      <c r="B50" s="71">
        <v>29</v>
      </c>
      <c r="C50" s="72">
        <v>29</v>
      </c>
      <c r="D50" s="73">
        <v>0</v>
      </c>
      <c r="E50" s="102"/>
      <c r="F50" s="49"/>
      <c r="G50" s="50"/>
      <c r="H50" s="50"/>
      <c r="I50" s="50"/>
      <c r="J50" s="50"/>
      <c r="K50" s="50"/>
      <c r="L50" s="56">
        <v>29</v>
      </c>
      <c r="M50" s="56"/>
      <c r="N50" s="50"/>
      <c r="O50" s="38"/>
      <c r="P50" s="38"/>
      <c r="Q50" s="39"/>
      <c r="R50" s="26" t="s">
        <v>68</v>
      </c>
      <c r="S50" s="15">
        <v>1101128</v>
      </c>
    </row>
    <row r="51" spans="1:18" ht="12.75">
      <c r="A51" s="12"/>
      <c r="B51" s="82"/>
      <c r="C51" s="82"/>
      <c r="D51" s="83"/>
      <c r="E51" s="83"/>
      <c r="F51" s="24"/>
      <c r="G51" s="24"/>
      <c r="H51" s="24"/>
      <c r="I51" s="24"/>
      <c r="J51" s="24"/>
      <c r="K51" s="24"/>
      <c r="L51" s="24"/>
      <c r="M51" s="24"/>
      <c r="N51" s="24"/>
      <c r="O51" s="20"/>
      <c r="P51" s="20"/>
      <c r="Q51" s="20"/>
      <c r="R51" s="14"/>
    </row>
    <row r="52" spans="2:17" ht="12.75">
      <c r="B52" s="85">
        <f aca="true" t="shared" si="2" ref="B52:Q52">SUM(B18+B22+B26+B44+B46+B48+B50)</f>
        <v>3755</v>
      </c>
      <c r="C52" s="85">
        <f t="shared" si="2"/>
        <v>3010</v>
      </c>
      <c r="D52" s="85">
        <f t="shared" si="2"/>
        <v>745</v>
      </c>
      <c r="E52" s="85">
        <f>E18+E22+E26+E44+E46+E48+E50</f>
        <v>727</v>
      </c>
      <c r="F52" s="85">
        <f t="shared" si="2"/>
        <v>150</v>
      </c>
      <c r="G52" s="85">
        <f t="shared" si="2"/>
        <v>320</v>
      </c>
      <c r="H52" s="85">
        <f t="shared" si="2"/>
        <v>75</v>
      </c>
      <c r="I52" s="85">
        <f t="shared" si="2"/>
        <v>35</v>
      </c>
      <c r="J52" s="85">
        <f t="shared" si="2"/>
        <v>271</v>
      </c>
      <c r="K52" s="85">
        <f t="shared" si="2"/>
        <v>75</v>
      </c>
      <c r="L52" s="85">
        <f t="shared" si="2"/>
        <v>1943</v>
      </c>
      <c r="M52" s="85">
        <f t="shared" si="2"/>
        <v>1788</v>
      </c>
      <c r="N52" s="85">
        <f t="shared" si="2"/>
        <v>75</v>
      </c>
      <c r="O52" s="85">
        <f t="shared" si="2"/>
        <v>35</v>
      </c>
      <c r="P52" s="85">
        <f t="shared" si="2"/>
        <v>271</v>
      </c>
      <c r="Q52" s="85">
        <f t="shared" si="2"/>
        <v>75</v>
      </c>
    </row>
  </sheetData>
  <sheetProtection/>
  <mergeCells count="2">
    <mergeCell ref="A1:S1"/>
    <mergeCell ref="B3:D3"/>
  </mergeCells>
  <printOptions/>
  <pageMargins left="0.3937007874015748" right="0" top="0.5905511811023623" bottom="0.984251968503937" header="0.5118110236220472" footer="0.5118110236220472"/>
  <pageSetup fitToHeight="1" fitToWidth="1" horizontalDpi="1200" verticalDpi="1200" orientation="portrait" paperSize="9" scale="89" r:id="rId1"/>
  <headerFooter alignWithMargins="0">
    <oddFooter>&amp;L&amp;8VHOS, a.s. Moravská Třebová&amp;CPODLE SPÍNAČŮ&amp;R&amp;8 1/2021 útvar  ZAK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7.125" style="0" customWidth="1"/>
    <col min="2" max="7" width="4.75390625" style="0" customWidth="1"/>
    <col min="8" max="8" width="3.875" style="0" bestFit="1" customWidth="1"/>
    <col min="9" max="10" width="4.75390625" style="0" customWidth="1"/>
    <col min="11" max="11" width="4.375" style="0" customWidth="1"/>
    <col min="12" max="12" width="4.75390625" style="0" customWidth="1"/>
    <col min="13" max="13" width="4.375" style="0" customWidth="1"/>
    <col min="14" max="14" width="19.00390625" style="0" bestFit="1" customWidth="1"/>
    <col min="16" max="16" width="10.00390625" style="0" customWidth="1"/>
  </cols>
  <sheetData>
    <row r="1" spans="1:15" ht="18">
      <c r="A1" s="122" t="s">
        <v>117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ht="13.5" thickBot="1"/>
    <row r="3" spans="1:15" ht="16.5" thickBot="1">
      <c r="A3" s="67"/>
      <c r="B3" s="3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5">
        <v>7</v>
      </c>
      <c r="I3" s="5">
        <v>8</v>
      </c>
      <c r="J3" s="10">
        <v>9</v>
      </c>
      <c r="K3" s="10">
        <v>10</v>
      </c>
      <c r="L3" s="10">
        <v>11</v>
      </c>
      <c r="M3" s="70">
        <v>12</v>
      </c>
      <c r="N3" s="69" t="s">
        <v>57</v>
      </c>
      <c r="O3" s="68" t="s">
        <v>72</v>
      </c>
    </row>
    <row r="4" spans="1:16" ht="13.5" thickBot="1">
      <c r="A4" s="1"/>
      <c r="B4" s="1"/>
      <c r="C4" s="1"/>
      <c r="D4" s="1"/>
      <c r="E4" s="1"/>
      <c r="F4" s="11"/>
      <c r="G4" s="1"/>
      <c r="H4" s="1"/>
      <c r="I4" s="1"/>
      <c r="J4" s="1"/>
      <c r="K4" s="1"/>
      <c r="L4" s="11"/>
      <c r="M4" s="1"/>
      <c r="N4" s="6" t="s">
        <v>58</v>
      </c>
      <c r="O4" t="s">
        <v>96</v>
      </c>
      <c r="P4" s="15" t="s">
        <v>116</v>
      </c>
    </row>
    <row r="5" spans="1:16" ht="12.75">
      <c r="A5" s="62" t="s">
        <v>8</v>
      </c>
      <c r="B5" s="27" t="s">
        <v>77</v>
      </c>
      <c r="C5" s="28" t="s">
        <v>77</v>
      </c>
      <c r="D5" s="28" t="s">
        <v>77</v>
      </c>
      <c r="E5" s="28" t="s">
        <v>77</v>
      </c>
      <c r="F5" s="28" t="s">
        <v>77</v>
      </c>
      <c r="G5" s="28" t="s">
        <v>77</v>
      </c>
      <c r="H5" s="51" t="s">
        <v>77</v>
      </c>
      <c r="I5" s="51" t="s">
        <v>77</v>
      </c>
      <c r="J5" s="28" t="s">
        <v>77</v>
      </c>
      <c r="K5" s="28" t="s">
        <v>77</v>
      </c>
      <c r="L5" s="28" t="s">
        <v>77</v>
      </c>
      <c r="M5" s="29" t="s">
        <v>77</v>
      </c>
      <c r="N5" s="26" t="s">
        <v>64</v>
      </c>
      <c r="O5" s="118"/>
      <c r="P5" s="120" t="s">
        <v>116</v>
      </c>
    </row>
    <row r="6" spans="1:16" ht="12.75">
      <c r="A6" s="62" t="s">
        <v>3</v>
      </c>
      <c r="B6" s="30"/>
      <c r="C6" s="15"/>
      <c r="D6" s="15"/>
      <c r="E6" s="15"/>
      <c r="F6" s="15"/>
      <c r="G6" s="15"/>
      <c r="H6" s="52" t="s">
        <v>77</v>
      </c>
      <c r="I6" s="52"/>
      <c r="J6" s="15"/>
      <c r="K6" s="15"/>
      <c r="L6" s="15"/>
      <c r="M6" s="31"/>
      <c r="N6" s="25" t="s">
        <v>2</v>
      </c>
      <c r="O6" s="118">
        <v>2308031</v>
      </c>
      <c r="P6" s="15">
        <v>4153031</v>
      </c>
    </row>
    <row r="7" spans="1:16" ht="12.75">
      <c r="A7" s="62" t="s">
        <v>4</v>
      </c>
      <c r="B7" s="30" t="s">
        <v>77</v>
      </c>
      <c r="C7" s="15"/>
      <c r="D7" s="15"/>
      <c r="E7" s="15"/>
      <c r="F7" s="15"/>
      <c r="G7" s="15"/>
      <c r="H7" s="52" t="s">
        <v>77</v>
      </c>
      <c r="I7" s="52"/>
      <c r="J7" s="15"/>
      <c r="K7" s="15"/>
      <c r="L7" s="15"/>
      <c r="M7" s="31"/>
      <c r="N7" s="25" t="s">
        <v>5</v>
      </c>
      <c r="O7" s="118">
        <v>2308032</v>
      </c>
      <c r="P7" s="15">
        <v>4141032</v>
      </c>
    </row>
    <row r="8" spans="1:16" ht="12.75">
      <c r="A8" s="62" t="s">
        <v>6</v>
      </c>
      <c r="B8" s="30" t="s">
        <v>77</v>
      </c>
      <c r="C8" s="15"/>
      <c r="D8" s="15"/>
      <c r="E8" s="15"/>
      <c r="F8" s="15"/>
      <c r="G8" s="15"/>
      <c r="H8" s="52" t="s">
        <v>77</v>
      </c>
      <c r="I8" s="52"/>
      <c r="J8" s="15"/>
      <c r="K8" s="15"/>
      <c r="L8" s="15"/>
      <c r="M8" s="31"/>
      <c r="N8" s="25" t="s">
        <v>5</v>
      </c>
      <c r="O8" s="118">
        <v>2308032</v>
      </c>
      <c r="P8" s="15">
        <v>4141032</v>
      </c>
    </row>
    <row r="9" spans="1:16" ht="12.75">
      <c r="A9" s="62" t="s">
        <v>14</v>
      </c>
      <c r="B9" s="43"/>
      <c r="C9" s="40"/>
      <c r="D9" s="40"/>
      <c r="E9" s="40"/>
      <c r="F9" s="40"/>
      <c r="G9" s="40"/>
      <c r="H9" s="53" t="s">
        <v>77</v>
      </c>
      <c r="I9" s="53"/>
      <c r="J9" s="40"/>
      <c r="K9" s="40"/>
      <c r="L9" s="19"/>
      <c r="M9" s="33"/>
      <c r="N9" s="26" t="s">
        <v>15</v>
      </c>
      <c r="O9" s="118">
        <v>2308033</v>
      </c>
      <c r="P9" s="15"/>
    </row>
    <row r="10" spans="1:16" ht="12.75">
      <c r="A10" s="62" t="s">
        <v>1</v>
      </c>
      <c r="B10" s="57"/>
      <c r="C10" s="58"/>
      <c r="D10" s="58"/>
      <c r="E10" s="58"/>
      <c r="F10" s="58"/>
      <c r="G10" s="58"/>
      <c r="H10" s="59"/>
      <c r="I10" s="59" t="s">
        <v>77</v>
      </c>
      <c r="J10" s="58"/>
      <c r="K10" s="58"/>
      <c r="L10" s="58"/>
      <c r="M10" s="60"/>
      <c r="N10" s="61" t="s">
        <v>0</v>
      </c>
      <c r="O10" s="119">
        <v>2308034</v>
      </c>
      <c r="P10" s="15">
        <v>4140034</v>
      </c>
    </row>
    <row r="11" spans="1:16" ht="12.75">
      <c r="A11" s="62" t="s">
        <v>9</v>
      </c>
      <c r="B11" s="30"/>
      <c r="C11" s="15" t="s">
        <v>77</v>
      </c>
      <c r="D11" s="15"/>
      <c r="E11" s="15"/>
      <c r="F11" s="15" t="s">
        <v>77</v>
      </c>
      <c r="G11" s="15"/>
      <c r="H11" s="52"/>
      <c r="I11" s="52" t="s">
        <v>77</v>
      </c>
      <c r="J11" s="15"/>
      <c r="K11" s="15"/>
      <c r="L11" s="15" t="s">
        <v>77</v>
      </c>
      <c r="M11" s="31"/>
      <c r="N11" s="25" t="s">
        <v>7</v>
      </c>
      <c r="O11" s="118">
        <v>2308029</v>
      </c>
      <c r="P11" s="15">
        <v>4140029</v>
      </c>
    </row>
    <row r="12" spans="1:16" ht="12.75">
      <c r="A12" s="62" t="s">
        <v>10</v>
      </c>
      <c r="B12" s="30"/>
      <c r="C12" s="15" t="s">
        <v>77</v>
      </c>
      <c r="D12" s="15"/>
      <c r="E12" s="15"/>
      <c r="F12" s="15" t="s">
        <v>77</v>
      </c>
      <c r="G12" s="15"/>
      <c r="H12" s="52"/>
      <c r="I12" s="52" t="s">
        <v>77</v>
      </c>
      <c r="J12" s="15"/>
      <c r="K12" s="15"/>
      <c r="L12" s="15" t="s">
        <v>77</v>
      </c>
      <c r="M12" s="31"/>
      <c r="N12" s="25" t="s">
        <v>7</v>
      </c>
      <c r="O12" s="118">
        <v>2308029</v>
      </c>
      <c r="P12" s="15">
        <v>4140029</v>
      </c>
    </row>
    <row r="13" spans="1:16" ht="12.75">
      <c r="A13" s="62" t="s">
        <v>11</v>
      </c>
      <c r="B13" s="30"/>
      <c r="C13" s="15" t="s">
        <v>77</v>
      </c>
      <c r="D13" s="15"/>
      <c r="E13" s="15"/>
      <c r="F13" s="15" t="s">
        <v>77</v>
      </c>
      <c r="G13" s="15"/>
      <c r="H13" s="52"/>
      <c r="I13" s="52" t="s">
        <v>77</v>
      </c>
      <c r="J13" s="15"/>
      <c r="K13" s="15"/>
      <c r="L13" s="15" t="s">
        <v>77</v>
      </c>
      <c r="M13" s="31"/>
      <c r="N13" s="25" t="s">
        <v>7</v>
      </c>
      <c r="O13" s="118">
        <v>2308029</v>
      </c>
      <c r="P13" s="15">
        <v>4140029</v>
      </c>
    </row>
    <row r="14" spans="1:16" ht="12.75">
      <c r="A14" s="62" t="s">
        <v>12</v>
      </c>
      <c r="B14" s="32"/>
      <c r="C14" s="40"/>
      <c r="D14" s="40"/>
      <c r="E14" s="40"/>
      <c r="F14" s="40"/>
      <c r="G14" s="40"/>
      <c r="H14" s="53"/>
      <c r="I14" s="53" t="s">
        <v>77</v>
      </c>
      <c r="J14" s="40"/>
      <c r="K14" s="40"/>
      <c r="L14" s="19"/>
      <c r="M14" s="33"/>
      <c r="N14" s="25" t="s">
        <v>13</v>
      </c>
      <c r="O14" s="118">
        <v>2308030</v>
      </c>
      <c r="P14" s="15"/>
    </row>
    <row r="15" spans="1:16" ht="12.75">
      <c r="A15" s="62" t="s">
        <v>22</v>
      </c>
      <c r="B15" s="43"/>
      <c r="C15" s="40"/>
      <c r="D15" s="40"/>
      <c r="E15" s="40"/>
      <c r="F15" s="40"/>
      <c r="G15" s="40"/>
      <c r="H15" s="53"/>
      <c r="I15" s="53" t="s">
        <v>77</v>
      </c>
      <c r="J15" s="40"/>
      <c r="K15" s="40"/>
      <c r="L15" s="19"/>
      <c r="M15" s="33"/>
      <c r="N15" s="26" t="s">
        <v>23</v>
      </c>
      <c r="O15" s="118">
        <v>2308028</v>
      </c>
      <c r="P15" s="15"/>
    </row>
    <row r="16" spans="1:16" ht="12.75">
      <c r="A16" s="62" t="s">
        <v>26</v>
      </c>
      <c r="B16" s="43"/>
      <c r="C16" s="40"/>
      <c r="D16" s="40"/>
      <c r="E16" s="40"/>
      <c r="F16" s="40"/>
      <c r="G16" s="40"/>
      <c r="H16" s="53"/>
      <c r="I16" s="53" t="s">
        <v>77</v>
      </c>
      <c r="J16" s="40"/>
      <c r="K16" s="40"/>
      <c r="L16" s="19"/>
      <c r="M16" s="33"/>
      <c r="N16" s="25" t="s">
        <v>27</v>
      </c>
      <c r="O16" s="118">
        <v>2308037</v>
      </c>
      <c r="P16" s="15"/>
    </row>
    <row r="17" spans="1:16" ht="13.5" thickBot="1">
      <c r="A17" s="62" t="s">
        <v>30</v>
      </c>
      <c r="B17" s="63"/>
      <c r="C17" s="64"/>
      <c r="D17" s="64" t="s">
        <v>77</v>
      </c>
      <c r="E17" s="64"/>
      <c r="F17" s="64"/>
      <c r="G17" s="64" t="s">
        <v>77</v>
      </c>
      <c r="H17" s="65"/>
      <c r="I17" s="65"/>
      <c r="J17" s="64" t="s">
        <v>77</v>
      </c>
      <c r="K17" s="64"/>
      <c r="L17" s="64"/>
      <c r="M17" s="66" t="s">
        <v>77</v>
      </c>
      <c r="N17" s="26" t="s">
        <v>76</v>
      </c>
      <c r="O17" s="118"/>
      <c r="P17" s="121" t="s">
        <v>116</v>
      </c>
    </row>
    <row r="18" spans="14:16" ht="13.5" thickBot="1">
      <c r="N18" s="21" t="s">
        <v>16</v>
      </c>
      <c r="O18" t="s">
        <v>97</v>
      </c>
      <c r="P18" s="15"/>
    </row>
    <row r="19" spans="1:16" ht="12.75">
      <c r="A19" s="62" t="s">
        <v>17</v>
      </c>
      <c r="B19" s="45"/>
      <c r="C19" s="46"/>
      <c r="D19" s="46"/>
      <c r="E19" s="46"/>
      <c r="F19" s="46"/>
      <c r="G19" s="46"/>
      <c r="H19" s="55" t="s">
        <v>77</v>
      </c>
      <c r="I19" s="55"/>
      <c r="J19" s="46"/>
      <c r="K19" s="46"/>
      <c r="L19" s="46"/>
      <c r="M19" s="47"/>
      <c r="N19" s="26" t="s">
        <v>16</v>
      </c>
      <c r="O19" s="118">
        <v>2305026</v>
      </c>
      <c r="P19" s="15"/>
    </row>
    <row r="20" spans="1:16" ht="13.5" thickBot="1">
      <c r="A20" s="62" t="s">
        <v>28</v>
      </c>
      <c r="B20" s="44"/>
      <c r="C20" s="42"/>
      <c r="D20" s="42"/>
      <c r="E20" s="42"/>
      <c r="F20" s="42"/>
      <c r="G20" s="42"/>
      <c r="H20" s="54" t="s">
        <v>77</v>
      </c>
      <c r="I20" s="54"/>
      <c r="J20" s="42"/>
      <c r="K20" s="42"/>
      <c r="L20" s="42"/>
      <c r="M20" s="48"/>
      <c r="N20" s="26" t="s">
        <v>29</v>
      </c>
      <c r="O20" s="118">
        <v>2305117</v>
      </c>
      <c r="P20" s="15"/>
    </row>
    <row r="21" spans="1:16" ht="13.5" thickBot="1">
      <c r="A21" s="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" t="s">
        <v>18</v>
      </c>
      <c r="O21" t="s">
        <v>98</v>
      </c>
      <c r="P21" s="15"/>
    </row>
    <row r="22" spans="1:16" ht="12.75">
      <c r="A22" s="62" t="s">
        <v>19</v>
      </c>
      <c r="B22" s="45"/>
      <c r="C22" s="46"/>
      <c r="D22" s="46"/>
      <c r="E22" s="46"/>
      <c r="F22" s="46"/>
      <c r="G22" s="46"/>
      <c r="H22" s="55"/>
      <c r="I22" s="55" t="s">
        <v>77</v>
      </c>
      <c r="J22" s="36"/>
      <c r="K22" s="36"/>
      <c r="L22" s="36"/>
      <c r="M22" s="37"/>
      <c r="N22" s="26" t="s">
        <v>18</v>
      </c>
      <c r="O22" s="118">
        <v>2306027</v>
      </c>
      <c r="P22" s="15"/>
    </row>
    <row r="23" spans="1:16" ht="13.5" thickBot="1">
      <c r="A23" s="62" t="s">
        <v>20</v>
      </c>
      <c r="B23" s="44"/>
      <c r="C23" s="42"/>
      <c r="D23" s="42"/>
      <c r="E23" s="42"/>
      <c r="F23" s="42"/>
      <c r="G23" s="42"/>
      <c r="H23" s="54"/>
      <c r="I23" s="54" t="s">
        <v>77</v>
      </c>
      <c r="J23" s="34"/>
      <c r="K23" s="34"/>
      <c r="L23" s="34"/>
      <c r="M23" s="35"/>
      <c r="N23" s="26" t="s">
        <v>21</v>
      </c>
      <c r="O23" s="118">
        <v>2306028</v>
      </c>
      <c r="P23" s="15"/>
    </row>
    <row r="24" spans="1:16" ht="13.5" thickBot="1">
      <c r="A24" s="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8" t="s">
        <v>59</v>
      </c>
      <c r="O24" t="s">
        <v>99</v>
      </c>
      <c r="P24" s="15"/>
    </row>
    <row r="25" spans="1:16" ht="12.75">
      <c r="A25" s="62" t="s">
        <v>36</v>
      </c>
      <c r="B25" s="45"/>
      <c r="C25" s="46"/>
      <c r="D25" s="46"/>
      <c r="E25" s="46"/>
      <c r="F25" s="46"/>
      <c r="G25" s="46"/>
      <c r="H25" s="55" t="s">
        <v>77</v>
      </c>
      <c r="I25" s="55"/>
      <c r="J25" s="46"/>
      <c r="K25" s="46"/>
      <c r="L25" s="46"/>
      <c r="M25" s="47"/>
      <c r="N25" s="25" t="s">
        <v>35</v>
      </c>
      <c r="O25" s="118">
        <v>2311041</v>
      </c>
      <c r="P25" s="15"/>
    </row>
    <row r="26" spans="1:16" ht="12.75">
      <c r="A26" s="62" t="s">
        <v>37</v>
      </c>
      <c r="B26" s="43"/>
      <c r="C26" s="40"/>
      <c r="D26" s="40"/>
      <c r="E26" s="40"/>
      <c r="F26" s="40"/>
      <c r="G26" s="40"/>
      <c r="H26" s="53" t="s">
        <v>77</v>
      </c>
      <c r="I26" s="53"/>
      <c r="J26" s="40"/>
      <c r="K26" s="40"/>
      <c r="L26" s="40"/>
      <c r="M26" s="41"/>
      <c r="N26" s="26" t="s">
        <v>38</v>
      </c>
      <c r="O26" s="118">
        <v>2311043</v>
      </c>
      <c r="P26" s="15"/>
    </row>
    <row r="27" spans="1:16" ht="12.75">
      <c r="A27" s="62" t="s">
        <v>39</v>
      </c>
      <c r="B27" s="43"/>
      <c r="C27" s="40"/>
      <c r="D27" s="40"/>
      <c r="E27" s="40"/>
      <c r="F27" s="40"/>
      <c r="G27" s="40"/>
      <c r="H27" s="53" t="s">
        <v>77</v>
      </c>
      <c r="I27" s="53"/>
      <c r="J27" s="40"/>
      <c r="K27" s="40"/>
      <c r="L27" s="40"/>
      <c r="M27" s="41"/>
      <c r="N27" s="26" t="s">
        <v>40</v>
      </c>
      <c r="O27" s="118">
        <v>2311039</v>
      </c>
      <c r="P27" s="15"/>
    </row>
    <row r="28" spans="1:16" ht="12.75">
      <c r="A28" s="62" t="s">
        <v>42</v>
      </c>
      <c r="B28" s="43"/>
      <c r="C28" s="40"/>
      <c r="D28" s="40"/>
      <c r="E28" s="40"/>
      <c r="F28" s="40"/>
      <c r="G28" s="40"/>
      <c r="H28" s="53" t="s">
        <v>77</v>
      </c>
      <c r="I28" s="53"/>
      <c r="J28" s="40"/>
      <c r="K28" s="40"/>
      <c r="L28" s="40"/>
      <c r="M28" s="41"/>
      <c r="N28" s="26" t="s">
        <v>41</v>
      </c>
      <c r="O28" s="118">
        <v>2311044</v>
      </c>
      <c r="P28" s="15"/>
    </row>
    <row r="29" spans="1:16" ht="12.75">
      <c r="A29" s="62" t="s">
        <v>46</v>
      </c>
      <c r="B29" s="43"/>
      <c r="C29" s="40"/>
      <c r="D29" s="40"/>
      <c r="E29" s="40"/>
      <c r="F29" s="40"/>
      <c r="G29" s="40"/>
      <c r="H29" s="53" t="s">
        <v>77</v>
      </c>
      <c r="I29" s="53"/>
      <c r="J29" s="40"/>
      <c r="K29" s="40"/>
      <c r="L29" s="40"/>
      <c r="M29" s="41"/>
      <c r="N29" s="26" t="s">
        <v>45</v>
      </c>
      <c r="O29" s="118">
        <v>2311046</v>
      </c>
      <c r="P29" s="15"/>
    </row>
    <row r="30" spans="1:16" ht="12.75">
      <c r="A30" s="62" t="s">
        <v>49</v>
      </c>
      <c r="B30" s="43"/>
      <c r="C30" s="40"/>
      <c r="D30" s="40"/>
      <c r="E30" s="40"/>
      <c r="F30" s="40"/>
      <c r="G30" s="40"/>
      <c r="H30" s="53" t="s">
        <v>77</v>
      </c>
      <c r="I30" s="53"/>
      <c r="J30" s="40"/>
      <c r="K30" s="40"/>
      <c r="L30" s="40"/>
      <c r="M30" s="41"/>
      <c r="N30" s="26" t="s">
        <v>50</v>
      </c>
      <c r="O30" s="118">
        <v>2311047</v>
      </c>
      <c r="P30" s="15"/>
    </row>
    <row r="31" spans="1:16" ht="12.75">
      <c r="A31" s="62" t="s">
        <v>52</v>
      </c>
      <c r="B31" s="43"/>
      <c r="C31" s="40" t="s">
        <v>77</v>
      </c>
      <c r="D31" s="40"/>
      <c r="E31" s="40"/>
      <c r="F31" s="40"/>
      <c r="G31" s="40"/>
      <c r="H31" s="53"/>
      <c r="I31" s="53" t="s">
        <v>77</v>
      </c>
      <c r="J31" s="40"/>
      <c r="K31" s="40"/>
      <c r="L31" s="40"/>
      <c r="M31" s="41"/>
      <c r="N31" s="25" t="s">
        <v>51</v>
      </c>
      <c r="O31" s="118">
        <v>2311040</v>
      </c>
      <c r="P31" s="15">
        <v>4142040</v>
      </c>
    </row>
    <row r="32" spans="1:16" ht="12.75">
      <c r="A32" s="62" t="s">
        <v>65</v>
      </c>
      <c r="B32" s="43"/>
      <c r="C32" s="40"/>
      <c r="D32" s="40"/>
      <c r="E32" s="40"/>
      <c r="F32" s="40"/>
      <c r="G32" s="40"/>
      <c r="H32" s="53" t="s">
        <v>77</v>
      </c>
      <c r="I32" s="53"/>
      <c r="J32" s="40"/>
      <c r="K32" s="40"/>
      <c r="L32" s="40"/>
      <c r="M32" s="41"/>
      <c r="N32" s="26" t="s">
        <v>66</v>
      </c>
      <c r="O32" s="118">
        <v>2311129</v>
      </c>
      <c r="P32" s="15"/>
    </row>
    <row r="33" spans="1:16" ht="12.75">
      <c r="A33" s="62" t="s">
        <v>55</v>
      </c>
      <c r="B33" s="43"/>
      <c r="C33" s="40"/>
      <c r="D33" s="40"/>
      <c r="E33" s="40"/>
      <c r="F33" s="40"/>
      <c r="G33" s="40"/>
      <c r="H33" s="53" t="s">
        <v>77</v>
      </c>
      <c r="I33" s="53"/>
      <c r="J33" s="40"/>
      <c r="K33" s="40"/>
      <c r="L33" s="40"/>
      <c r="M33" s="41"/>
      <c r="N33" s="26" t="s">
        <v>56</v>
      </c>
      <c r="O33" s="118">
        <v>2311050</v>
      </c>
      <c r="P33" s="15"/>
    </row>
    <row r="34" spans="1:16" ht="12.75">
      <c r="A34" s="62" t="s">
        <v>34</v>
      </c>
      <c r="B34" s="43" t="s">
        <v>77</v>
      </c>
      <c r="C34" s="40"/>
      <c r="D34" s="40"/>
      <c r="E34" s="40"/>
      <c r="F34" s="40"/>
      <c r="G34" s="40"/>
      <c r="H34" s="53" t="s">
        <v>77</v>
      </c>
      <c r="I34" s="53"/>
      <c r="J34" s="40"/>
      <c r="K34" s="40"/>
      <c r="L34" s="40"/>
      <c r="M34" s="41"/>
      <c r="N34" s="26" t="s">
        <v>33</v>
      </c>
      <c r="O34" s="118">
        <v>2311038</v>
      </c>
      <c r="P34" s="15">
        <v>4143038</v>
      </c>
    </row>
    <row r="35" spans="1:16" ht="12.75">
      <c r="A35" s="62" t="s">
        <v>32</v>
      </c>
      <c r="B35" s="43"/>
      <c r="C35" s="40"/>
      <c r="D35" s="40"/>
      <c r="E35" s="40"/>
      <c r="F35" s="40"/>
      <c r="G35" s="40"/>
      <c r="H35" s="53"/>
      <c r="I35" s="53" t="s">
        <v>77</v>
      </c>
      <c r="J35" s="40"/>
      <c r="K35" s="40"/>
      <c r="L35" s="40"/>
      <c r="M35" s="41"/>
      <c r="N35" s="26" t="s">
        <v>31</v>
      </c>
      <c r="O35" s="118">
        <v>2311042</v>
      </c>
      <c r="P35" s="15"/>
    </row>
    <row r="36" spans="1:16" ht="12.75">
      <c r="A36" s="62" t="s">
        <v>44</v>
      </c>
      <c r="B36" s="43"/>
      <c r="C36" s="40"/>
      <c r="D36" s="40"/>
      <c r="E36" s="40"/>
      <c r="F36" s="40"/>
      <c r="G36" s="40"/>
      <c r="H36" s="53"/>
      <c r="I36" s="53" t="s">
        <v>77</v>
      </c>
      <c r="J36" s="40"/>
      <c r="K36" s="40"/>
      <c r="L36" s="40"/>
      <c r="M36" s="41"/>
      <c r="N36" s="26" t="s">
        <v>43</v>
      </c>
      <c r="O36" s="118">
        <v>2311045</v>
      </c>
      <c r="P36" s="15"/>
    </row>
    <row r="37" spans="1:16" ht="12.75">
      <c r="A37" s="62" t="s">
        <v>48</v>
      </c>
      <c r="B37" s="43"/>
      <c r="C37" s="40"/>
      <c r="D37" s="40"/>
      <c r="E37" s="40"/>
      <c r="F37" s="40"/>
      <c r="G37" s="40"/>
      <c r="H37" s="53"/>
      <c r="I37" s="53" t="s">
        <v>77</v>
      </c>
      <c r="J37" s="40"/>
      <c r="K37" s="40"/>
      <c r="L37" s="40"/>
      <c r="M37" s="41"/>
      <c r="N37" s="26" t="s">
        <v>47</v>
      </c>
      <c r="O37" s="118">
        <v>2311048</v>
      </c>
      <c r="P37" s="15"/>
    </row>
    <row r="38" spans="1:16" ht="12.75">
      <c r="A38" s="62" t="s">
        <v>53</v>
      </c>
      <c r="B38" s="43"/>
      <c r="C38" s="40"/>
      <c r="D38" s="40"/>
      <c r="E38" s="40"/>
      <c r="F38" s="40"/>
      <c r="G38" s="40"/>
      <c r="H38" s="53"/>
      <c r="I38" s="53" t="s">
        <v>77</v>
      </c>
      <c r="J38" s="40"/>
      <c r="K38" s="40"/>
      <c r="L38" s="40"/>
      <c r="M38" s="41"/>
      <c r="N38" s="26" t="s">
        <v>54</v>
      </c>
      <c r="O38" s="118">
        <v>2311116</v>
      </c>
      <c r="P38" s="15"/>
    </row>
    <row r="39" spans="1:16" ht="12.75">
      <c r="A39" s="62" t="s">
        <v>24</v>
      </c>
      <c r="B39" s="43"/>
      <c r="C39" s="40"/>
      <c r="D39" s="40"/>
      <c r="E39" s="40"/>
      <c r="F39" s="40"/>
      <c r="G39" s="40"/>
      <c r="H39" s="53"/>
      <c r="I39" s="53" t="s">
        <v>77</v>
      </c>
      <c r="J39" s="40"/>
      <c r="K39" s="40"/>
      <c r="L39" s="40"/>
      <c r="M39" s="41"/>
      <c r="N39" s="26" t="s">
        <v>25</v>
      </c>
      <c r="O39" s="118">
        <v>2311036</v>
      </c>
      <c r="P39" s="15"/>
    </row>
    <row r="40" spans="1:16" ht="13.5" thickBot="1">
      <c r="A40" s="9" t="s">
        <v>69</v>
      </c>
      <c r="B40" s="44"/>
      <c r="C40" s="42"/>
      <c r="D40" s="42"/>
      <c r="E40" s="42"/>
      <c r="F40" s="42"/>
      <c r="G40" s="42"/>
      <c r="H40" s="54" t="s">
        <v>77</v>
      </c>
      <c r="I40" s="54"/>
      <c r="J40" s="42"/>
      <c r="K40" s="42"/>
      <c r="L40" s="42"/>
      <c r="M40" s="48"/>
      <c r="N40" s="9" t="s">
        <v>103</v>
      </c>
      <c r="O40" s="118">
        <v>2311143</v>
      </c>
      <c r="P40" s="15"/>
    </row>
    <row r="41" spans="1:16" ht="13.5" thickBot="1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3" t="s">
        <v>60</v>
      </c>
      <c r="O41" t="s">
        <v>100</v>
      </c>
      <c r="P41" s="15"/>
    </row>
    <row r="42" spans="1:16" ht="13.5" thickBot="1">
      <c r="A42" s="62" t="s">
        <v>62</v>
      </c>
      <c r="B42" s="49"/>
      <c r="C42" s="50"/>
      <c r="D42" s="50"/>
      <c r="E42" s="50"/>
      <c r="F42" s="50"/>
      <c r="G42" s="50"/>
      <c r="H42" s="56" t="s">
        <v>77</v>
      </c>
      <c r="I42" s="56"/>
      <c r="J42" s="50"/>
      <c r="K42" s="38"/>
      <c r="L42" s="38"/>
      <c r="M42" s="39"/>
      <c r="N42" s="26" t="s">
        <v>60</v>
      </c>
      <c r="O42" s="118">
        <v>2303023</v>
      </c>
      <c r="P42" s="15">
        <v>4149023</v>
      </c>
    </row>
    <row r="43" spans="1:16" ht="13.5" thickBot="1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0"/>
      <c r="N43" s="13" t="s">
        <v>61</v>
      </c>
      <c r="O43" t="s">
        <v>101</v>
      </c>
      <c r="P43" s="15"/>
    </row>
    <row r="44" spans="1:16" ht="13.5" thickBot="1">
      <c r="A44" s="62" t="s">
        <v>63</v>
      </c>
      <c r="B44" s="49"/>
      <c r="C44" s="50"/>
      <c r="D44" s="50"/>
      <c r="E44" s="50"/>
      <c r="F44" s="50"/>
      <c r="G44" s="50"/>
      <c r="H44" s="56" t="s">
        <v>77</v>
      </c>
      <c r="I44" s="56"/>
      <c r="J44" s="50"/>
      <c r="K44" s="38"/>
      <c r="L44" s="38"/>
      <c r="M44" s="39"/>
      <c r="N44" s="26" t="s">
        <v>61</v>
      </c>
      <c r="O44" s="118">
        <v>2302022</v>
      </c>
      <c r="P44" s="15">
        <v>4139022</v>
      </c>
    </row>
    <row r="45" spans="2:16" ht="13.5" thickBot="1">
      <c r="B45" s="24"/>
      <c r="C45" s="24"/>
      <c r="D45" s="24"/>
      <c r="E45" s="24"/>
      <c r="F45" s="24"/>
      <c r="G45" s="24"/>
      <c r="H45" s="24"/>
      <c r="I45" s="24"/>
      <c r="J45" s="24"/>
      <c r="K45" s="20"/>
      <c r="L45" s="20"/>
      <c r="M45" s="20"/>
      <c r="N45" t="s">
        <v>70</v>
      </c>
      <c r="O45" t="s">
        <v>115</v>
      </c>
      <c r="P45" s="15"/>
    </row>
    <row r="46" spans="1:16" ht="13.5" thickBot="1">
      <c r="A46" s="62" t="s">
        <v>67</v>
      </c>
      <c r="B46" s="49"/>
      <c r="C46" s="50"/>
      <c r="D46" s="50"/>
      <c r="E46" s="50"/>
      <c r="F46" s="50"/>
      <c r="G46" s="50"/>
      <c r="H46" s="56" t="s">
        <v>77</v>
      </c>
      <c r="I46" s="56"/>
      <c r="J46" s="50"/>
      <c r="K46" s="38"/>
      <c r="L46" s="38"/>
      <c r="M46" s="39"/>
      <c r="N46" s="26" t="s">
        <v>68</v>
      </c>
      <c r="O46" s="118">
        <v>1101128</v>
      </c>
      <c r="P46" s="15"/>
    </row>
  </sheetData>
  <sheetProtection/>
  <mergeCells count="1">
    <mergeCell ref="A1:O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&amp;L&amp;9VHOS, a.s. Moravská Třebová&amp;CPODLE SPÍNAČŮ&amp;R&amp;8 1/2021  útvar ZAK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0">
      <selection activeCell="C23" sqref="C23"/>
    </sheetView>
  </sheetViews>
  <sheetFormatPr defaultColWidth="9.00390625" defaultRowHeight="12.75"/>
  <cols>
    <col min="1" max="1" width="6.375" style="0" customWidth="1"/>
    <col min="2" max="3" width="4.625" style="0" bestFit="1" customWidth="1"/>
    <col min="4" max="5" width="3.625" style="0" bestFit="1" customWidth="1"/>
    <col min="6" max="6" width="4.625" style="0" bestFit="1" customWidth="1"/>
    <col min="7" max="7" width="3.625" style="0" bestFit="1" customWidth="1"/>
    <col min="8" max="8" width="4.625" style="0" bestFit="1" customWidth="1"/>
    <col min="9" max="9" width="5.625" style="0" bestFit="1" customWidth="1"/>
    <col min="10" max="10" width="3.625" style="0" bestFit="1" customWidth="1"/>
    <col min="11" max="11" width="3.875" style="0" bestFit="1" customWidth="1"/>
    <col min="12" max="12" width="4.625" style="0" bestFit="1" customWidth="1"/>
    <col min="13" max="13" width="4.125" style="0" customWidth="1"/>
    <col min="14" max="14" width="18.375" style="0" customWidth="1"/>
    <col min="15" max="15" width="8.00390625" style="0" bestFit="1" customWidth="1"/>
    <col min="16" max="16" width="27.375" style="92" bestFit="1" customWidth="1"/>
  </cols>
  <sheetData>
    <row r="1" spans="1:16" ht="18">
      <c r="A1" s="122" t="s">
        <v>117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ht="13.5" thickBot="1">
      <c r="A2" s="91"/>
    </row>
    <row r="3" spans="1:16" ht="16.5" thickBot="1">
      <c r="A3" s="98"/>
      <c r="B3" s="3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5">
        <v>7</v>
      </c>
      <c r="I3" s="5">
        <v>8</v>
      </c>
      <c r="J3" s="10">
        <v>9</v>
      </c>
      <c r="K3" s="10">
        <v>10</v>
      </c>
      <c r="L3" s="10">
        <v>11</v>
      </c>
      <c r="M3" s="70">
        <v>12</v>
      </c>
      <c r="N3" s="97" t="s">
        <v>57</v>
      </c>
      <c r="O3" s="68" t="s">
        <v>72</v>
      </c>
      <c r="P3" s="68" t="s">
        <v>80</v>
      </c>
    </row>
    <row r="4" spans="1:16" ht="13.5" thickBot="1">
      <c r="A4" s="1"/>
      <c r="B4" s="1"/>
      <c r="C4" s="1"/>
      <c r="D4" s="1"/>
      <c r="E4" s="1"/>
      <c r="F4" s="11"/>
      <c r="G4" s="1"/>
      <c r="H4" s="1"/>
      <c r="I4" s="1"/>
      <c r="J4" s="1"/>
      <c r="K4" s="1"/>
      <c r="L4" s="11"/>
      <c r="M4" s="1"/>
      <c r="N4" s="6" t="s">
        <v>58</v>
      </c>
      <c r="O4" s="22" t="s">
        <v>96</v>
      </c>
      <c r="P4" s="95"/>
    </row>
    <row r="5" spans="1:16" ht="12.75">
      <c r="A5" s="84" t="s">
        <v>1</v>
      </c>
      <c r="B5" s="27"/>
      <c r="C5" s="28"/>
      <c r="D5" s="28"/>
      <c r="E5" s="28"/>
      <c r="F5" s="28"/>
      <c r="G5" s="28"/>
      <c r="H5" s="51"/>
      <c r="I5" s="51">
        <v>66</v>
      </c>
      <c r="J5" s="28"/>
      <c r="K5" s="28"/>
      <c r="L5" s="28"/>
      <c r="M5" s="29"/>
      <c r="N5" s="25" t="s">
        <v>0</v>
      </c>
      <c r="O5" s="15">
        <v>2308034</v>
      </c>
      <c r="P5" s="103" t="s">
        <v>84</v>
      </c>
    </row>
    <row r="6" spans="1:16" ht="12.75">
      <c r="A6" s="84" t="s">
        <v>3</v>
      </c>
      <c r="B6" s="30"/>
      <c r="C6" s="15"/>
      <c r="D6" s="15"/>
      <c r="E6" s="15"/>
      <c r="F6" s="15"/>
      <c r="G6" s="15"/>
      <c r="H6" s="52">
        <v>233</v>
      </c>
      <c r="I6" s="52"/>
      <c r="J6" s="15"/>
      <c r="K6" s="15"/>
      <c r="L6" s="15"/>
      <c r="M6" s="31"/>
      <c r="N6" s="25" t="s">
        <v>2</v>
      </c>
      <c r="O6" s="15">
        <v>2308031</v>
      </c>
      <c r="P6" s="96" t="s">
        <v>82</v>
      </c>
    </row>
    <row r="7" spans="1:16" ht="12.75">
      <c r="A7" s="84" t="s">
        <v>4</v>
      </c>
      <c r="B7" s="30">
        <v>39</v>
      </c>
      <c r="C7" s="15"/>
      <c r="D7" s="15"/>
      <c r="E7" s="15"/>
      <c r="F7" s="15"/>
      <c r="G7" s="15"/>
      <c r="H7" s="52">
        <v>290</v>
      </c>
      <c r="I7" s="52"/>
      <c r="J7" s="15"/>
      <c r="K7" s="15"/>
      <c r="L7" s="15"/>
      <c r="M7" s="31"/>
      <c r="N7" s="25" t="s">
        <v>5</v>
      </c>
      <c r="O7" s="15">
        <v>2308032</v>
      </c>
      <c r="P7" s="96" t="s">
        <v>81</v>
      </c>
    </row>
    <row r="8" spans="1:16" ht="12.75">
      <c r="A8" s="84" t="s">
        <v>6</v>
      </c>
      <c r="B8" s="30">
        <v>33</v>
      </c>
      <c r="C8" s="15"/>
      <c r="D8" s="15"/>
      <c r="E8" s="15"/>
      <c r="F8" s="15"/>
      <c r="G8" s="15"/>
      <c r="H8" s="52">
        <v>272</v>
      </c>
      <c r="I8" s="52"/>
      <c r="J8" s="15"/>
      <c r="K8" s="15"/>
      <c r="L8" s="15"/>
      <c r="M8" s="31"/>
      <c r="N8" s="25" t="s">
        <v>5</v>
      </c>
      <c r="O8" s="15">
        <v>2308032</v>
      </c>
      <c r="P8" s="96" t="s">
        <v>81</v>
      </c>
    </row>
    <row r="9" spans="1:16" ht="12.75">
      <c r="A9" s="84" t="s">
        <v>8</v>
      </c>
      <c r="B9" s="30">
        <v>35</v>
      </c>
      <c r="C9" s="15">
        <v>35</v>
      </c>
      <c r="D9" s="15">
        <v>35</v>
      </c>
      <c r="E9" s="15">
        <v>35</v>
      </c>
      <c r="F9" s="15">
        <v>35</v>
      </c>
      <c r="G9" s="15">
        <v>35</v>
      </c>
      <c r="H9" s="52">
        <v>35</v>
      </c>
      <c r="I9" s="52">
        <v>35</v>
      </c>
      <c r="J9" s="15">
        <v>35</v>
      </c>
      <c r="K9" s="15">
        <v>35</v>
      </c>
      <c r="L9" s="15">
        <v>35</v>
      </c>
      <c r="M9" s="31">
        <v>35</v>
      </c>
      <c r="N9" s="26" t="s">
        <v>64</v>
      </c>
      <c r="O9" s="15"/>
      <c r="P9" s="96" t="s">
        <v>78</v>
      </c>
    </row>
    <row r="10" spans="1:16" ht="12.75">
      <c r="A10" s="84" t="s">
        <v>30</v>
      </c>
      <c r="B10" s="30"/>
      <c r="C10" s="15"/>
      <c r="D10" s="15">
        <v>40</v>
      </c>
      <c r="E10" s="15"/>
      <c r="F10" s="15"/>
      <c r="G10" s="15">
        <v>40</v>
      </c>
      <c r="H10" s="52"/>
      <c r="I10" s="52"/>
      <c r="J10" s="15">
        <v>40</v>
      </c>
      <c r="K10" s="15"/>
      <c r="L10" s="15"/>
      <c r="M10" s="31">
        <v>40</v>
      </c>
      <c r="N10" s="26" t="s">
        <v>76</v>
      </c>
      <c r="O10" s="15"/>
      <c r="P10" s="96" t="s">
        <v>78</v>
      </c>
    </row>
    <row r="11" spans="1:16" ht="12.75">
      <c r="A11" s="84" t="s">
        <v>9</v>
      </c>
      <c r="B11" s="30"/>
      <c r="C11" s="15">
        <v>70</v>
      </c>
      <c r="D11" s="15"/>
      <c r="E11" s="15"/>
      <c r="F11" s="15">
        <v>70</v>
      </c>
      <c r="G11" s="15"/>
      <c r="H11" s="52"/>
      <c r="I11" s="52">
        <v>344</v>
      </c>
      <c r="J11" s="15"/>
      <c r="K11" s="15"/>
      <c r="L11" s="15">
        <v>70</v>
      </c>
      <c r="M11" s="31"/>
      <c r="N11" s="25" t="s">
        <v>7</v>
      </c>
      <c r="O11" s="15">
        <v>2308029</v>
      </c>
      <c r="P11" s="96" t="s">
        <v>113</v>
      </c>
    </row>
    <row r="12" spans="1:16" ht="12.75">
      <c r="A12" s="84" t="s">
        <v>10</v>
      </c>
      <c r="B12" s="30"/>
      <c r="C12" s="15">
        <v>73</v>
      </c>
      <c r="D12" s="15"/>
      <c r="E12" s="15"/>
      <c r="F12" s="15">
        <v>73</v>
      </c>
      <c r="G12" s="15"/>
      <c r="H12" s="52"/>
      <c r="I12" s="52">
        <v>223</v>
      </c>
      <c r="J12" s="15"/>
      <c r="K12" s="15"/>
      <c r="L12" s="15">
        <v>73</v>
      </c>
      <c r="M12" s="31"/>
      <c r="N12" s="25" t="s">
        <v>7</v>
      </c>
      <c r="O12" s="15">
        <v>2308029</v>
      </c>
      <c r="P12" s="96" t="s">
        <v>113</v>
      </c>
    </row>
    <row r="13" spans="1:16" ht="12.75">
      <c r="A13" s="84" t="s">
        <v>11</v>
      </c>
      <c r="B13" s="30"/>
      <c r="C13" s="15">
        <v>93</v>
      </c>
      <c r="D13" s="15"/>
      <c r="E13" s="15"/>
      <c r="F13" s="15">
        <v>93</v>
      </c>
      <c r="G13" s="15"/>
      <c r="H13" s="52"/>
      <c r="I13" s="52">
        <v>290</v>
      </c>
      <c r="J13" s="15"/>
      <c r="K13" s="15"/>
      <c r="L13" s="15">
        <v>93</v>
      </c>
      <c r="M13" s="31"/>
      <c r="N13" s="25" t="s">
        <v>7</v>
      </c>
      <c r="O13" s="15">
        <v>2308029</v>
      </c>
      <c r="P13" s="96" t="s">
        <v>113</v>
      </c>
    </row>
    <row r="14" spans="1:16" ht="12.75">
      <c r="A14" s="84" t="s">
        <v>12</v>
      </c>
      <c r="B14" s="32"/>
      <c r="C14" s="40"/>
      <c r="D14" s="40"/>
      <c r="E14" s="40"/>
      <c r="F14" s="40"/>
      <c r="G14" s="40"/>
      <c r="H14" s="53"/>
      <c r="I14" s="53">
        <v>77</v>
      </c>
      <c r="J14" s="40"/>
      <c r="K14" s="40"/>
      <c r="L14" s="19"/>
      <c r="M14" s="33"/>
      <c r="N14" s="25" t="s">
        <v>13</v>
      </c>
      <c r="O14" s="15">
        <v>2308030</v>
      </c>
      <c r="P14" s="103" t="s">
        <v>84</v>
      </c>
    </row>
    <row r="15" spans="1:16" ht="12.75">
      <c r="A15" s="84" t="s">
        <v>14</v>
      </c>
      <c r="B15" s="43"/>
      <c r="C15" s="40"/>
      <c r="D15" s="40"/>
      <c r="E15" s="40"/>
      <c r="F15" s="40"/>
      <c r="G15" s="40"/>
      <c r="H15" s="53">
        <v>36</v>
      </c>
      <c r="I15" s="53"/>
      <c r="J15" s="40"/>
      <c r="K15" s="40"/>
      <c r="L15" s="19"/>
      <c r="M15" s="33"/>
      <c r="N15" s="26" t="s">
        <v>15</v>
      </c>
      <c r="O15" s="15">
        <v>2308033</v>
      </c>
      <c r="P15" s="103" t="s">
        <v>84</v>
      </c>
    </row>
    <row r="16" spans="1:16" ht="12.75">
      <c r="A16" s="84" t="s">
        <v>22</v>
      </c>
      <c r="B16" s="43"/>
      <c r="C16" s="40"/>
      <c r="D16" s="40"/>
      <c r="E16" s="40"/>
      <c r="F16" s="40"/>
      <c r="G16" s="40"/>
      <c r="H16" s="53"/>
      <c r="I16" s="53">
        <v>60</v>
      </c>
      <c r="J16" s="40"/>
      <c r="K16" s="40"/>
      <c r="L16" s="19"/>
      <c r="M16" s="33"/>
      <c r="N16" s="26" t="s">
        <v>23</v>
      </c>
      <c r="O16" s="15">
        <v>2308028</v>
      </c>
      <c r="P16" s="103" t="s">
        <v>84</v>
      </c>
    </row>
    <row r="17" spans="1:16" ht="13.5" thickBot="1">
      <c r="A17" s="84" t="s">
        <v>26</v>
      </c>
      <c r="B17" s="44"/>
      <c r="C17" s="42"/>
      <c r="D17" s="42"/>
      <c r="E17" s="42"/>
      <c r="F17" s="42"/>
      <c r="G17" s="42"/>
      <c r="H17" s="54"/>
      <c r="I17" s="54">
        <v>47</v>
      </c>
      <c r="J17" s="42"/>
      <c r="K17" s="42"/>
      <c r="L17" s="34"/>
      <c r="M17" s="35"/>
      <c r="N17" s="25" t="s">
        <v>27</v>
      </c>
      <c r="O17" s="15">
        <v>2308037</v>
      </c>
      <c r="P17" s="103" t="s">
        <v>84</v>
      </c>
    </row>
    <row r="18" spans="14:16" ht="13.5" thickBot="1">
      <c r="N18" s="93" t="s">
        <v>16</v>
      </c>
      <c r="O18" s="22" t="s">
        <v>97</v>
      </c>
      <c r="P18" s="95"/>
    </row>
    <row r="19" spans="1:16" ht="12.75">
      <c r="A19" s="84" t="s">
        <v>17</v>
      </c>
      <c r="B19" s="45"/>
      <c r="C19" s="46"/>
      <c r="D19" s="46"/>
      <c r="E19" s="46"/>
      <c r="F19" s="46"/>
      <c r="G19" s="46"/>
      <c r="H19" s="55">
        <v>161</v>
      </c>
      <c r="I19" s="55"/>
      <c r="J19" s="46"/>
      <c r="K19" s="46"/>
      <c r="L19" s="46"/>
      <c r="M19" s="47"/>
      <c r="N19" s="26" t="s">
        <v>16</v>
      </c>
      <c r="O19" s="15">
        <v>2305026</v>
      </c>
      <c r="P19" s="103" t="s">
        <v>84</v>
      </c>
    </row>
    <row r="20" spans="1:16" ht="13.5" thickBot="1">
      <c r="A20" s="84" t="s">
        <v>28</v>
      </c>
      <c r="B20" s="44"/>
      <c r="C20" s="42"/>
      <c r="D20" s="42"/>
      <c r="E20" s="42"/>
      <c r="F20" s="42"/>
      <c r="G20" s="42"/>
      <c r="H20" s="54">
        <v>49</v>
      </c>
      <c r="I20" s="54"/>
      <c r="J20" s="42"/>
      <c r="K20" s="42"/>
      <c r="L20" s="42"/>
      <c r="M20" s="48"/>
      <c r="N20" s="26" t="s">
        <v>29</v>
      </c>
      <c r="O20" s="15">
        <v>2305117</v>
      </c>
      <c r="P20" s="103" t="s">
        <v>84</v>
      </c>
    </row>
    <row r="21" spans="1:16" ht="13.5" thickBot="1">
      <c r="A21" s="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3" t="s">
        <v>18</v>
      </c>
      <c r="O21" s="22" t="s">
        <v>98</v>
      </c>
      <c r="P21" s="95"/>
    </row>
    <row r="22" spans="1:16" ht="12.75">
      <c r="A22" s="84" t="s">
        <v>19</v>
      </c>
      <c r="B22" s="45"/>
      <c r="C22" s="46"/>
      <c r="D22" s="46"/>
      <c r="E22" s="46"/>
      <c r="F22" s="46"/>
      <c r="G22" s="46"/>
      <c r="H22" s="55"/>
      <c r="I22" s="55">
        <v>49</v>
      </c>
      <c r="J22" s="36"/>
      <c r="K22" s="36"/>
      <c r="L22" s="36"/>
      <c r="M22" s="37"/>
      <c r="N22" s="26" t="s">
        <v>18</v>
      </c>
      <c r="O22" s="15">
        <v>2306027</v>
      </c>
      <c r="P22" s="96" t="s">
        <v>114</v>
      </c>
    </row>
    <row r="23" spans="1:16" ht="13.5" thickBot="1">
      <c r="A23" s="84" t="s">
        <v>20</v>
      </c>
      <c r="B23" s="44"/>
      <c r="C23" s="42"/>
      <c r="D23" s="42"/>
      <c r="E23" s="42"/>
      <c r="F23" s="42"/>
      <c r="G23" s="42"/>
      <c r="H23" s="54"/>
      <c r="I23" s="54">
        <v>20</v>
      </c>
      <c r="J23" s="34"/>
      <c r="K23" s="34"/>
      <c r="L23" s="34"/>
      <c r="M23" s="35"/>
      <c r="N23" s="26" t="s">
        <v>21</v>
      </c>
      <c r="O23" s="15">
        <v>2306028</v>
      </c>
      <c r="P23" s="96" t="s">
        <v>114</v>
      </c>
    </row>
    <row r="24" spans="1:16" ht="13.5" thickBot="1">
      <c r="A24" s="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94" t="s">
        <v>59</v>
      </c>
      <c r="O24" s="22" t="s">
        <v>99</v>
      </c>
      <c r="P24" s="95"/>
    </row>
    <row r="25" spans="1:16" ht="12.75">
      <c r="A25" s="62" t="s">
        <v>32</v>
      </c>
      <c r="B25" s="45"/>
      <c r="C25" s="46"/>
      <c r="D25" s="46"/>
      <c r="E25" s="46"/>
      <c r="F25" s="46"/>
      <c r="G25" s="46"/>
      <c r="H25" s="55"/>
      <c r="I25" s="55">
        <v>64</v>
      </c>
      <c r="J25" s="46"/>
      <c r="K25" s="46"/>
      <c r="L25" s="46"/>
      <c r="M25" s="47"/>
      <c r="N25" s="26" t="s">
        <v>31</v>
      </c>
      <c r="O25" s="15">
        <v>2311042</v>
      </c>
      <c r="P25" s="96" t="s">
        <v>81</v>
      </c>
    </row>
    <row r="26" spans="1:16" ht="12.75">
      <c r="A26" s="62" t="s">
        <v>34</v>
      </c>
      <c r="B26" s="43">
        <v>43</v>
      </c>
      <c r="C26" s="40"/>
      <c r="D26" s="40"/>
      <c r="E26" s="40"/>
      <c r="F26" s="40"/>
      <c r="G26" s="40"/>
      <c r="H26" s="53">
        <v>349</v>
      </c>
      <c r="I26" s="53"/>
      <c r="J26" s="40"/>
      <c r="K26" s="40"/>
      <c r="L26" s="40"/>
      <c r="M26" s="41"/>
      <c r="N26" s="26" t="s">
        <v>33</v>
      </c>
      <c r="O26" s="15">
        <v>2311038</v>
      </c>
      <c r="P26" s="96" t="s">
        <v>112</v>
      </c>
    </row>
    <row r="27" spans="1:16" ht="12.75">
      <c r="A27" s="62" t="s">
        <v>36</v>
      </c>
      <c r="B27" s="43"/>
      <c r="C27" s="40"/>
      <c r="D27" s="40"/>
      <c r="E27" s="40"/>
      <c r="F27" s="40"/>
      <c r="G27" s="40"/>
      <c r="H27" s="53">
        <v>17</v>
      </c>
      <c r="I27" s="53"/>
      <c r="J27" s="40"/>
      <c r="K27" s="40"/>
      <c r="L27" s="40"/>
      <c r="M27" s="41"/>
      <c r="N27" s="25" t="s">
        <v>35</v>
      </c>
      <c r="O27" s="15">
        <v>2311041</v>
      </c>
      <c r="P27" s="103" t="s">
        <v>84</v>
      </c>
    </row>
    <row r="28" spans="1:16" ht="12.75">
      <c r="A28" s="62" t="s">
        <v>37</v>
      </c>
      <c r="B28" s="43"/>
      <c r="C28" s="40"/>
      <c r="D28" s="40"/>
      <c r="E28" s="40"/>
      <c r="F28" s="40"/>
      <c r="G28" s="40"/>
      <c r="H28" s="53">
        <v>23</v>
      </c>
      <c r="I28" s="53"/>
      <c r="J28" s="40"/>
      <c r="K28" s="40"/>
      <c r="L28" s="40"/>
      <c r="M28" s="41"/>
      <c r="N28" s="26" t="s">
        <v>38</v>
      </c>
      <c r="O28" s="15">
        <v>2311043</v>
      </c>
      <c r="P28" s="103" t="s">
        <v>84</v>
      </c>
    </row>
    <row r="29" spans="1:16" ht="12.75">
      <c r="A29" s="62" t="s">
        <v>39</v>
      </c>
      <c r="B29" s="43"/>
      <c r="C29" s="40"/>
      <c r="D29" s="40"/>
      <c r="E29" s="40"/>
      <c r="F29" s="40"/>
      <c r="G29" s="40"/>
      <c r="H29" s="53">
        <v>28</v>
      </c>
      <c r="I29" s="53"/>
      <c r="J29" s="40"/>
      <c r="K29" s="40"/>
      <c r="L29" s="40"/>
      <c r="M29" s="41"/>
      <c r="N29" s="26" t="s">
        <v>40</v>
      </c>
      <c r="O29" s="15">
        <v>2311039</v>
      </c>
      <c r="P29" s="103" t="s">
        <v>84</v>
      </c>
    </row>
    <row r="30" spans="1:16" ht="12.75">
      <c r="A30" s="62" t="s">
        <v>42</v>
      </c>
      <c r="B30" s="43"/>
      <c r="C30" s="40"/>
      <c r="D30" s="40"/>
      <c r="E30" s="40"/>
      <c r="F30" s="40"/>
      <c r="G30" s="40"/>
      <c r="H30" s="53">
        <v>22</v>
      </c>
      <c r="I30" s="53"/>
      <c r="J30" s="40"/>
      <c r="K30" s="40"/>
      <c r="L30" s="40"/>
      <c r="M30" s="41"/>
      <c r="N30" s="26" t="s">
        <v>41</v>
      </c>
      <c r="O30" s="15">
        <v>2311044</v>
      </c>
      <c r="P30" s="103" t="s">
        <v>84</v>
      </c>
    </row>
    <row r="31" spans="1:16" ht="12.75">
      <c r="A31" s="62" t="s">
        <v>44</v>
      </c>
      <c r="B31" s="43"/>
      <c r="C31" s="40"/>
      <c r="D31" s="40"/>
      <c r="E31" s="40"/>
      <c r="F31" s="40"/>
      <c r="G31" s="40"/>
      <c r="H31" s="53"/>
      <c r="I31" s="53">
        <v>64</v>
      </c>
      <c r="J31" s="40"/>
      <c r="K31" s="40"/>
      <c r="L31" s="40"/>
      <c r="M31" s="41"/>
      <c r="N31" s="26" t="s">
        <v>43</v>
      </c>
      <c r="O31" s="15">
        <v>2311045</v>
      </c>
      <c r="P31" s="96" t="s">
        <v>81</v>
      </c>
    </row>
    <row r="32" spans="1:16" ht="12.75">
      <c r="A32" s="62" t="s">
        <v>46</v>
      </c>
      <c r="B32" s="43"/>
      <c r="C32" s="40"/>
      <c r="D32" s="40"/>
      <c r="E32" s="40"/>
      <c r="F32" s="40"/>
      <c r="G32" s="40"/>
      <c r="H32" s="53">
        <v>148</v>
      </c>
      <c r="I32" s="53"/>
      <c r="J32" s="40"/>
      <c r="K32" s="40"/>
      <c r="L32" s="40"/>
      <c r="M32" s="41"/>
      <c r="N32" s="26" t="s">
        <v>45</v>
      </c>
      <c r="O32" s="15">
        <v>2311046</v>
      </c>
      <c r="P32" s="96" t="s">
        <v>79</v>
      </c>
    </row>
    <row r="33" spans="1:16" ht="12.75">
      <c r="A33" s="62" t="s">
        <v>48</v>
      </c>
      <c r="B33" s="43"/>
      <c r="C33" s="40"/>
      <c r="D33" s="40"/>
      <c r="E33" s="40"/>
      <c r="F33" s="40"/>
      <c r="G33" s="40"/>
      <c r="H33" s="53"/>
      <c r="I33" s="53">
        <v>39</v>
      </c>
      <c r="J33" s="40"/>
      <c r="K33" s="40"/>
      <c r="L33" s="40"/>
      <c r="M33" s="41"/>
      <c r="N33" s="26" t="s">
        <v>47</v>
      </c>
      <c r="O33" s="15">
        <v>2311048</v>
      </c>
      <c r="P33" s="96" t="s">
        <v>81</v>
      </c>
    </row>
    <row r="34" spans="1:16" ht="12.75">
      <c r="A34" s="62" t="s">
        <v>49</v>
      </c>
      <c r="B34" s="43"/>
      <c r="C34" s="40"/>
      <c r="D34" s="40"/>
      <c r="E34" s="40"/>
      <c r="F34" s="40"/>
      <c r="G34" s="40"/>
      <c r="H34" s="53">
        <v>9</v>
      </c>
      <c r="I34" s="53"/>
      <c r="J34" s="40"/>
      <c r="K34" s="40"/>
      <c r="L34" s="40"/>
      <c r="M34" s="41"/>
      <c r="N34" s="26" t="s">
        <v>50</v>
      </c>
      <c r="O34" s="15">
        <v>2311047</v>
      </c>
      <c r="P34" s="103" t="s">
        <v>84</v>
      </c>
    </row>
    <row r="35" spans="1:16" ht="12.75">
      <c r="A35" s="62" t="s">
        <v>52</v>
      </c>
      <c r="B35" s="43"/>
      <c r="C35" s="40">
        <v>56</v>
      </c>
      <c r="D35" s="40"/>
      <c r="E35" s="40"/>
      <c r="F35" s="40"/>
      <c r="G35" s="40"/>
      <c r="H35" s="53"/>
      <c r="I35" s="53">
        <v>322</v>
      </c>
      <c r="J35" s="40"/>
      <c r="K35" s="40"/>
      <c r="L35" s="40"/>
      <c r="M35" s="41"/>
      <c r="N35" s="25" t="s">
        <v>51</v>
      </c>
      <c r="O35" s="15">
        <v>2311040</v>
      </c>
      <c r="P35" s="96" t="s">
        <v>113</v>
      </c>
    </row>
    <row r="36" spans="1:16" ht="12.75">
      <c r="A36" s="62" t="s">
        <v>53</v>
      </c>
      <c r="B36" s="43"/>
      <c r="C36" s="40"/>
      <c r="D36" s="40"/>
      <c r="E36" s="40"/>
      <c r="F36" s="40"/>
      <c r="G36" s="40"/>
      <c r="H36" s="53"/>
      <c r="I36" s="53">
        <v>49</v>
      </c>
      <c r="J36" s="40"/>
      <c r="K36" s="40"/>
      <c r="L36" s="40"/>
      <c r="M36" s="41"/>
      <c r="N36" s="26" t="s">
        <v>54</v>
      </c>
      <c r="O36" s="15">
        <v>2311116</v>
      </c>
      <c r="P36" s="103" t="s">
        <v>84</v>
      </c>
    </row>
    <row r="37" spans="1:16" ht="12.75">
      <c r="A37" s="62" t="s">
        <v>65</v>
      </c>
      <c r="B37" s="43"/>
      <c r="C37" s="40"/>
      <c r="D37" s="40"/>
      <c r="E37" s="40"/>
      <c r="F37" s="40"/>
      <c r="G37" s="40"/>
      <c r="H37" s="53">
        <v>15</v>
      </c>
      <c r="I37" s="53"/>
      <c r="J37" s="40"/>
      <c r="K37" s="40"/>
      <c r="L37" s="40"/>
      <c r="M37" s="41"/>
      <c r="N37" s="26" t="s">
        <v>66</v>
      </c>
      <c r="O37" s="15">
        <v>2311129</v>
      </c>
      <c r="P37" s="103" t="s">
        <v>84</v>
      </c>
    </row>
    <row r="38" spans="1:16" ht="12.75">
      <c r="A38" s="62" t="s">
        <v>55</v>
      </c>
      <c r="B38" s="43"/>
      <c r="C38" s="40"/>
      <c r="D38" s="40"/>
      <c r="E38" s="40"/>
      <c r="F38" s="40"/>
      <c r="G38" s="40"/>
      <c r="H38" s="53">
        <v>17</v>
      </c>
      <c r="I38" s="53"/>
      <c r="J38" s="40"/>
      <c r="K38" s="40"/>
      <c r="L38" s="40"/>
      <c r="M38" s="41"/>
      <c r="N38" s="26" t="s">
        <v>56</v>
      </c>
      <c r="O38" s="15">
        <v>2311050</v>
      </c>
      <c r="P38" s="103" t="s">
        <v>84</v>
      </c>
    </row>
    <row r="39" spans="1:16" ht="12.75">
      <c r="A39" s="62" t="s">
        <v>24</v>
      </c>
      <c r="B39" s="109"/>
      <c r="C39" s="110"/>
      <c r="D39" s="110"/>
      <c r="E39" s="110"/>
      <c r="F39" s="110"/>
      <c r="G39" s="110"/>
      <c r="H39" s="111"/>
      <c r="I39" s="111">
        <v>39</v>
      </c>
      <c r="J39" s="110"/>
      <c r="K39" s="110"/>
      <c r="L39" s="110"/>
      <c r="M39" s="112"/>
      <c r="N39" s="26" t="s">
        <v>25</v>
      </c>
      <c r="O39" s="15">
        <v>2311036</v>
      </c>
      <c r="P39" s="103" t="s">
        <v>84</v>
      </c>
    </row>
    <row r="40" spans="1:16" ht="12.75">
      <c r="A40" s="9" t="s">
        <v>69</v>
      </c>
      <c r="B40" s="40"/>
      <c r="C40" s="40"/>
      <c r="D40" s="40"/>
      <c r="E40" s="40"/>
      <c r="F40" s="40"/>
      <c r="G40" s="40"/>
      <c r="H40" s="53">
        <v>18</v>
      </c>
      <c r="I40" s="53"/>
      <c r="J40" s="40"/>
      <c r="K40" s="40"/>
      <c r="L40" s="40"/>
      <c r="M40" s="40"/>
      <c r="N40" s="9" t="s">
        <v>103</v>
      </c>
      <c r="O40" s="116">
        <v>2311143</v>
      </c>
      <c r="P40" s="115" t="s">
        <v>84</v>
      </c>
    </row>
    <row r="41" spans="1:16" ht="13.5" thickBot="1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3" t="s">
        <v>60</v>
      </c>
      <c r="O41" s="22" t="s">
        <v>100</v>
      </c>
      <c r="P41" s="95"/>
    </row>
    <row r="42" spans="1:16" ht="13.5" thickBot="1">
      <c r="A42" s="84" t="s">
        <v>62</v>
      </c>
      <c r="B42" s="49"/>
      <c r="C42" s="50"/>
      <c r="D42" s="50"/>
      <c r="E42" s="50"/>
      <c r="F42" s="50"/>
      <c r="G42" s="50"/>
      <c r="H42" s="56">
        <v>66</v>
      </c>
      <c r="I42" s="56"/>
      <c r="J42" s="50"/>
      <c r="K42" s="38"/>
      <c r="L42" s="38"/>
      <c r="M42" s="39"/>
      <c r="N42" s="26" t="s">
        <v>60</v>
      </c>
      <c r="O42" s="15">
        <v>2303023</v>
      </c>
      <c r="P42" s="103" t="s">
        <v>84</v>
      </c>
    </row>
    <row r="43" spans="1:16" ht="13.5" thickBot="1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0"/>
      <c r="N43" s="13" t="s">
        <v>61</v>
      </c>
      <c r="O43" s="22" t="s">
        <v>101</v>
      </c>
      <c r="P43" s="95"/>
    </row>
    <row r="44" spans="1:16" ht="13.5" thickBot="1">
      <c r="A44" s="84" t="s">
        <v>63</v>
      </c>
      <c r="B44" s="49"/>
      <c r="C44" s="50"/>
      <c r="D44" s="50"/>
      <c r="E44" s="50"/>
      <c r="F44" s="50"/>
      <c r="G44" s="50"/>
      <c r="H44" s="56">
        <v>144</v>
      </c>
      <c r="I44" s="56"/>
      <c r="J44" s="50"/>
      <c r="K44" s="38"/>
      <c r="L44" s="38"/>
      <c r="M44" s="39"/>
      <c r="N44" s="26" t="s">
        <v>61</v>
      </c>
      <c r="O44" s="15">
        <v>2302022</v>
      </c>
      <c r="P44" s="117" t="s">
        <v>84</v>
      </c>
    </row>
    <row r="45" spans="2:16" ht="13.5" thickBot="1">
      <c r="B45" s="24"/>
      <c r="C45" s="24"/>
      <c r="D45" s="24"/>
      <c r="E45" s="24"/>
      <c r="F45" s="24"/>
      <c r="G45" s="24"/>
      <c r="H45" s="24"/>
      <c r="I45" s="24"/>
      <c r="J45" s="24"/>
      <c r="K45" s="20"/>
      <c r="L45" s="20"/>
      <c r="M45" s="20"/>
      <c r="N45" s="22" t="s">
        <v>70</v>
      </c>
      <c r="O45" s="22" t="s">
        <v>102</v>
      </c>
      <c r="P45" s="95"/>
    </row>
    <row r="46" spans="1:16" ht="13.5" thickBot="1">
      <c r="A46" s="84" t="s">
        <v>67</v>
      </c>
      <c r="B46" s="49"/>
      <c r="C46" s="50"/>
      <c r="D46" s="50"/>
      <c r="E46" s="50"/>
      <c r="F46" s="50"/>
      <c r="G46" s="50"/>
      <c r="H46" s="56">
        <v>29</v>
      </c>
      <c r="I46" s="56"/>
      <c r="J46" s="50"/>
      <c r="K46" s="38"/>
      <c r="L46" s="38"/>
      <c r="M46" s="39"/>
      <c r="N46" s="26" t="s">
        <v>68</v>
      </c>
      <c r="O46" s="15">
        <v>2301128</v>
      </c>
      <c r="P46" s="96" t="s">
        <v>81</v>
      </c>
    </row>
    <row r="47" spans="1:16" ht="12.75">
      <c r="A47" s="12"/>
      <c r="B47" s="24"/>
      <c r="C47" s="24"/>
      <c r="D47" s="24"/>
      <c r="E47" s="24"/>
      <c r="F47" s="24"/>
      <c r="G47" s="24"/>
      <c r="H47" s="24"/>
      <c r="I47" s="24"/>
      <c r="J47" s="24"/>
      <c r="K47" s="20"/>
      <c r="L47" s="20"/>
      <c r="M47" s="20"/>
      <c r="N47" s="14"/>
      <c r="O47" s="22"/>
      <c r="P47" s="95"/>
    </row>
    <row r="49" ht="12.75">
      <c r="P49" s="103"/>
    </row>
  </sheetData>
  <sheetProtection/>
  <mergeCells count="1">
    <mergeCell ref="A1:P1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&amp;LVHOS, a.s. Moravská Třebová&amp;CODPOČTÁŘI&amp;R01/2021 útvar 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VHOS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Šplíchalová Eva</dc:creator>
  <cp:keywords/>
  <dc:description/>
  <cp:lastModifiedBy>Vávrová Kateřina</cp:lastModifiedBy>
  <cp:lastPrinted>2021-01-05T09:40:46Z</cp:lastPrinted>
  <dcterms:created xsi:type="dcterms:W3CDTF">2000-09-11T05:35:46Z</dcterms:created>
  <dcterms:modified xsi:type="dcterms:W3CDTF">2023-05-02T12:00:53Z</dcterms:modified>
  <cp:category/>
  <cp:version/>
  <cp:contentType/>
  <cp:contentStatus/>
</cp:coreProperties>
</file>