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podle spínačů" sheetId="1" r:id="rId1"/>
    <sheet name="podle měsíců" sheetId="2" r:id="rId2"/>
    <sheet name="Odpočtáři" sheetId="3" r:id="rId3"/>
  </sheets>
  <definedNames/>
  <calcPr fullCalcOnLoad="1"/>
</workbook>
</file>

<file path=xl/sharedStrings.xml><?xml version="1.0" encoding="utf-8"?>
<sst xmlns="http://schemas.openxmlformats.org/spreadsheetml/2006/main" count="345" uniqueCount="87">
  <si>
    <t>2002</t>
  </si>
  <si>
    <t>2023</t>
  </si>
  <si>
    <t>Hradec nad Svitavou</t>
  </si>
  <si>
    <t>2031</t>
  </si>
  <si>
    <t>2035</t>
  </si>
  <si>
    <t>Opatov</t>
  </si>
  <si>
    <t>2036</t>
  </si>
  <si>
    <t>Opatovec</t>
  </si>
  <si>
    <t>OBEC</t>
  </si>
  <si>
    <t>2055</t>
  </si>
  <si>
    <t>2041</t>
  </si>
  <si>
    <t>Dětřichov</t>
  </si>
  <si>
    <t>2042</t>
  </si>
  <si>
    <t>Vysoké Pole</t>
  </si>
  <si>
    <t>6002</t>
  </si>
  <si>
    <t xml:space="preserve">   </t>
  </si>
  <si>
    <t>Bělá nad Svitavou</t>
  </si>
  <si>
    <t>6003</t>
  </si>
  <si>
    <t>Lavičné</t>
  </si>
  <si>
    <t>6013</t>
  </si>
  <si>
    <t>Banín</t>
  </si>
  <si>
    <t>6023</t>
  </si>
  <si>
    <t>Študlov</t>
  </si>
  <si>
    <t>6021</t>
  </si>
  <si>
    <t>Radiměř</t>
  </si>
  <si>
    <t>6020</t>
  </si>
  <si>
    <t>Pohledy</t>
  </si>
  <si>
    <t>6022</t>
  </si>
  <si>
    <t>Sklené</t>
  </si>
  <si>
    <t>SOSV Prameny</t>
  </si>
  <si>
    <t>počet odečtů</t>
  </si>
  <si>
    <t>KJ</t>
  </si>
  <si>
    <t>celkem</t>
  </si>
  <si>
    <t>zálohy</t>
  </si>
  <si>
    <t>složenky</t>
  </si>
  <si>
    <t>Svitavy - č. průmysl</t>
  </si>
  <si>
    <t>Hradec nad Sv.</t>
  </si>
  <si>
    <t>Brněnec</t>
  </si>
  <si>
    <t>Moravská Chrastová</t>
  </si>
  <si>
    <t>6004</t>
  </si>
  <si>
    <t>6005</t>
  </si>
  <si>
    <t>x</t>
  </si>
  <si>
    <t>0</t>
  </si>
  <si>
    <t>Velký průmysl</t>
  </si>
  <si>
    <t>Chrastová Lhota</t>
  </si>
  <si>
    <t>6006</t>
  </si>
  <si>
    <t>6007</t>
  </si>
  <si>
    <t>Bytové vodoměry</t>
  </si>
  <si>
    <t>Půlpecen</t>
  </si>
  <si>
    <t>6008</t>
  </si>
  <si>
    <t>Podlesí</t>
  </si>
  <si>
    <t>ZO</t>
  </si>
  <si>
    <t>Čtvrtletní průmysl</t>
  </si>
  <si>
    <t>Svitavy</t>
  </si>
  <si>
    <t>Mor. Chrastová</t>
  </si>
  <si>
    <t>Bělá nad Sv.</t>
  </si>
  <si>
    <t>Kanalizace</t>
  </si>
  <si>
    <t>7021</t>
  </si>
  <si>
    <t>Radiměř - Stočné</t>
  </si>
  <si>
    <t>ZO96140200</t>
  </si>
  <si>
    <t>2009</t>
  </si>
  <si>
    <t>VF1113</t>
  </si>
  <si>
    <t>VF1114</t>
  </si>
  <si>
    <t>VF1115</t>
  </si>
  <si>
    <t>VF1118</t>
  </si>
  <si>
    <t>VF1117</t>
  </si>
  <si>
    <t>VF1120</t>
  </si>
  <si>
    <t>VF1121</t>
  </si>
  <si>
    <t>VF1122</t>
  </si>
  <si>
    <t>VF1123</t>
  </si>
  <si>
    <t>VF1154</t>
  </si>
  <si>
    <t>VF1152</t>
  </si>
  <si>
    <t>ZO1100010091</t>
  </si>
  <si>
    <t>74</t>
  </si>
  <si>
    <t xml:space="preserve">montéři </t>
  </si>
  <si>
    <t>Bednářová</t>
  </si>
  <si>
    <t>Kopecký</t>
  </si>
  <si>
    <t>Lev</t>
  </si>
  <si>
    <t>montéři</t>
  </si>
  <si>
    <t>Odpočtář-smlouva</t>
  </si>
  <si>
    <t>Trantírek</t>
  </si>
  <si>
    <t>HARMONOGRAM   SVITAVY 2022</t>
  </si>
  <si>
    <t>13</t>
  </si>
  <si>
    <t>Samek</t>
  </si>
  <si>
    <t>VO</t>
  </si>
  <si>
    <t>Vinklerová</t>
  </si>
  <si>
    <t>HARMONOGRAM   SVITAVY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</si>
</sst>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0" fontId="0" fillId="0" borderId="12" xfId="0" applyFill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33" borderId="19" xfId="0" applyNumberFormat="1" applyFont="1" applyFill="1" applyBorder="1" applyAlignment="1">
      <alignment/>
    </xf>
    <xf numFmtId="49" fontId="1" fillId="33" borderId="20" xfId="0" applyNumberFormat="1" applyFont="1" applyFill="1" applyBorder="1" applyAlignment="1">
      <alignment/>
    </xf>
    <xf numFmtId="49" fontId="1" fillId="33" borderId="21" xfId="0" applyNumberFormat="1" applyFont="1" applyFill="1" applyBorder="1" applyAlignment="1">
      <alignment/>
    </xf>
    <xf numFmtId="49" fontId="1" fillId="33" borderId="22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33" borderId="27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33" borderId="24" xfId="0" applyNumberFormat="1" applyFill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33" borderId="27" xfId="0" applyNumberFormat="1" applyFill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33" borderId="11" xfId="0" applyNumberFormat="1" applyFill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1" fontId="1" fillId="0" borderId="24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 horizontal="right"/>
    </xf>
    <xf numFmtId="1" fontId="0" fillId="0" borderId="27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1" fillId="0" borderId="29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1" fontId="6" fillId="0" borderId="15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6" fillId="0" borderId="3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29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6" fillId="0" borderId="12" xfId="0" applyNumberFormat="1" applyFont="1" applyFill="1" applyBorder="1" applyAlignment="1">
      <alignment horizontal="right"/>
    </xf>
    <xf numFmtId="49" fontId="6" fillId="0" borderId="3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0" fontId="1" fillId="33" borderId="22" xfId="0" applyFont="1" applyFill="1" applyBorder="1" applyAlignment="1">
      <alignment horizontal="left"/>
    </xf>
    <xf numFmtId="1" fontId="1" fillId="0" borderId="0" xfId="0" applyNumberFormat="1" applyFont="1" applyAlignment="1">
      <alignment/>
    </xf>
    <xf numFmtId="1" fontId="0" fillId="0" borderId="24" xfId="0" applyNumberFormat="1" applyFill="1" applyBorder="1" applyAlignment="1">
      <alignment horizontal="right"/>
    </xf>
    <xf numFmtId="1" fontId="0" fillId="0" borderId="27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11" fillId="0" borderId="12" xfId="0" applyFont="1" applyBorder="1" applyAlignment="1">
      <alignment/>
    </xf>
    <xf numFmtId="49" fontId="1" fillId="0" borderId="31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S3" sqref="S3:S41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3" width="5.375" style="0" customWidth="1"/>
    <col min="4" max="4" width="6.25390625" style="0" customWidth="1"/>
    <col min="5" max="6" width="4.125" style="0" customWidth="1"/>
    <col min="7" max="7" width="4.375" style="0" customWidth="1"/>
    <col min="8" max="8" width="4.625" style="0" customWidth="1"/>
    <col min="9" max="9" width="5.125" style="0" customWidth="1"/>
    <col min="10" max="10" width="4.875" style="0" customWidth="1"/>
    <col min="11" max="11" width="5.625" style="0" customWidth="1"/>
    <col min="12" max="12" width="5.375" style="0" customWidth="1"/>
    <col min="13" max="13" width="4.25390625" style="0" customWidth="1"/>
    <col min="14" max="14" width="4.375" style="0" customWidth="1"/>
    <col min="15" max="15" width="4.75390625" style="0" customWidth="1"/>
    <col min="16" max="16" width="4.375" style="0" customWidth="1"/>
    <col min="17" max="17" width="16.875" style="0" customWidth="1"/>
    <col min="18" max="18" width="10.875" style="0" customWidth="1"/>
  </cols>
  <sheetData>
    <row r="1" spans="1:18" ht="18">
      <c r="A1" s="136" t="s">
        <v>81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ht="13.5" thickBot="1"/>
    <row r="3" spans="1:19" ht="16.5" thickBot="1">
      <c r="A3" s="4"/>
      <c r="B3" s="133" t="s">
        <v>30</v>
      </c>
      <c r="C3" s="134"/>
      <c r="D3" s="135"/>
      <c r="E3" s="5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6">
        <v>7</v>
      </c>
      <c r="L3" s="6">
        <v>8</v>
      </c>
      <c r="M3" s="8">
        <v>9</v>
      </c>
      <c r="N3" s="8">
        <v>10</v>
      </c>
      <c r="O3" s="8">
        <v>11</v>
      </c>
      <c r="P3" s="5">
        <v>12</v>
      </c>
      <c r="Q3" s="12" t="s">
        <v>8</v>
      </c>
      <c r="R3" s="13" t="s">
        <v>31</v>
      </c>
      <c r="S3" t="s">
        <v>84</v>
      </c>
    </row>
    <row r="4" spans="1:17" ht="13.5" thickBot="1">
      <c r="A4" s="1"/>
      <c r="B4" s="14" t="s">
        <v>32</v>
      </c>
      <c r="C4" s="14" t="s">
        <v>33</v>
      </c>
      <c r="D4" s="14" t="s">
        <v>34</v>
      </c>
      <c r="E4" s="1"/>
      <c r="F4" s="1"/>
      <c r="G4" s="1"/>
      <c r="H4" s="1"/>
      <c r="I4" s="9"/>
      <c r="J4" s="1"/>
      <c r="K4" s="1"/>
      <c r="L4" s="1"/>
      <c r="M4" s="1"/>
      <c r="N4" s="1"/>
      <c r="O4" s="9"/>
      <c r="P4" s="1"/>
      <c r="Q4" s="3"/>
    </row>
    <row r="5" spans="1:19" ht="12.75">
      <c r="A5" s="24" t="s">
        <v>0</v>
      </c>
      <c r="B5" s="111">
        <v>13</v>
      </c>
      <c r="C5" s="89" t="s">
        <v>42</v>
      </c>
      <c r="D5" s="90" t="s">
        <v>82</v>
      </c>
      <c r="E5" s="30">
        <v>13</v>
      </c>
      <c r="F5" s="31">
        <v>13</v>
      </c>
      <c r="G5" s="31">
        <v>13</v>
      </c>
      <c r="H5" s="31">
        <v>13</v>
      </c>
      <c r="I5" s="31">
        <v>13</v>
      </c>
      <c r="J5" s="31">
        <v>13</v>
      </c>
      <c r="K5" s="32">
        <v>13</v>
      </c>
      <c r="L5" s="32">
        <v>13</v>
      </c>
      <c r="M5" s="31">
        <v>13</v>
      </c>
      <c r="N5" s="31">
        <v>13</v>
      </c>
      <c r="O5" s="31">
        <v>13</v>
      </c>
      <c r="P5" s="33">
        <v>13</v>
      </c>
      <c r="Q5" s="15" t="s">
        <v>43</v>
      </c>
      <c r="R5" s="11"/>
      <c r="S5" t="s">
        <v>84</v>
      </c>
    </row>
    <row r="6" spans="1:19" ht="13.5" thickBot="1">
      <c r="A6" s="26" t="s">
        <v>9</v>
      </c>
      <c r="B6" s="111">
        <v>74</v>
      </c>
      <c r="C6" s="89" t="s">
        <v>42</v>
      </c>
      <c r="D6" s="90" t="s">
        <v>73</v>
      </c>
      <c r="E6" s="34"/>
      <c r="F6" s="35"/>
      <c r="G6" s="35">
        <v>74</v>
      </c>
      <c r="H6" s="35"/>
      <c r="I6" s="35"/>
      <c r="J6" s="35">
        <v>74</v>
      </c>
      <c r="K6" s="36"/>
      <c r="L6" s="36"/>
      <c r="M6" s="35">
        <v>74</v>
      </c>
      <c r="N6" s="35"/>
      <c r="O6" s="35"/>
      <c r="P6" s="37">
        <v>74</v>
      </c>
      <c r="Q6" s="15" t="s">
        <v>52</v>
      </c>
      <c r="R6" s="11"/>
      <c r="S6" t="s">
        <v>84</v>
      </c>
    </row>
    <row r="7" spans="1:18" s="92" customFormat="1" ht="12">
      <c r="A7" s="106"/>
      <c r="B7" s="91">
        <f>B5+B6</f>
        <v>87</v>
      </c>
      <c r="C7" s="91">
        <f>C5+C6</f>
        <v>0</v>
      </c>
      <c r="D7" s="91">
        <f>D5+D6</f>
        <v>87</v>
      </c>
      <c r="E7" s="107"/>
      <c r="F7" s="107"/>
      <c r="G7" s="107">
        <f>SUM(G5:G6)</f>
        <v>87</v>
      </c>
      <c r="H7" s="107"/>
      <c r="I7" s="107"/>
      <c r="J7" s="107">
        <f>SUM(J5:J6)</f>
        <v>87</v>
      </c>
      <c r="K7" s="108"/>
      <c r="L7" s="108"/>
      <c r="M7" s="107">
        <f>SUM(M5:M6)</f>
        <v>87</v>
      </c>
      <c r="N7" s="107"/>
      <c r="O7" s="107"/>
      <c r="P7" s="107">
        <f>SUM(P5:P6)</f>
        <v>87</v>
      </c>
      <c r="Q7" s="109"/>
      <c r="R7" s="110"/>
    </row>
    <row r="8" spans="1:18" ht="12.75">
      <c r="A8" s="2"/>
      <c r="B8" s="79"/>
      <c r="C8" s="79"/>
      <c r="D8" s="79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2" t="s">
        <v>36</v>
      </c>
      <c r="R8" t="s">
        <v>61</v>
      </c>
    </row>
    <row r="9" spans="1:18" ht="12.75">
      <c r="A9" s="25" t="s">
        <v>3</v>
      </c>
      <c r="B9" s="80">
        <v>619</v>
      </c>
      <c r="C9" s="81">
        <v>475</v>
      </c>
      <c r="D9" s="82">
        <v>144</v>
      </c>
      <c r="E9" s="43">
        <v>144</v>
      </c>
      <c r="F9" s="44"/>
      <c r="G9" s="44"/>
      <c r="H9" s="44"/>
      <c r="I9" s="44"/>
      <c r="J9" s="44"/>
      <c r="K9" s="45">
        <v>619</v>
      </c>
      <c r="L9" s="45"/>
      <c r="M9" s="44"/>
      <c r="N9" s="44"/>
      <c r="O9" s="44"/>
      <c r="P9" s="46"/>
      <c r="Q9" s="15" t="s">
        <v>36</v>
      </c>
      <c r="R9" s="130">
        <v>1113060</v>
      </c>
    </row>
    <row r="10" spans="1:18" s="105" customFormat="1" ht="12">
      <c r="A10" s="98"/>
      <c r="B10" s="99">
        <f>SUM(B9:B9)</f>
        <v>619</v>
      </c>
      <c r="C10" s="99">
        <f>SUM(C9:C9)</f>
        <v>475</v>
      </c>
      <c r="D10" s="99">
        <f>SUM(D9:D9)</f>
        <v>144</v>
      </c>
      <c r="E10" s="100">
        <f>SUM(E9:E9)</f>
        <v>144</v>
      </c>
      <c r="F10" s="100"/>
      <c r="G10" s="100"/>
      <c r="H10" s="100"/>
      <c r="I10" s="100"/>
      <c r="J10" s="100"/>
      <c r="K10" s="100">
        <f>SUM(K9:K9)</f>
        <v>619</v>
      </c>
      <c r="L10" s="101"/>
      <c r="M10" s="102"/>
      <c r="N10" s="102"/>
      <c r="O10" s="102"/>
      <c r="P10" s="102"/>
      <c r="Q10" s="103"/>
      <c r="R10" s="104"/>
    </row>
    <row r="11" spans="1:18" ht="13.5" thickBot="1">
      <c r="A11" s="2"/>
      <c r="B11" s="84"/>
      <c r="C11" s="84"/>
      <c r="D11" s="8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2" t="s">
        <v>5</v>
      </c>
      <c r="R11" t="s">
        <v>62</v>
      </c>
    </row>
    <row r="12" spans="1:18" ht="13.5" thickBot="1">
      <c r="A12" s="27" t="s">
        <v>4</v>
      </c>
      <c r="B12" s="80">
        <v>393</v>
      </c>
      <c r="C12" s="81">
        <v>305</v>
      </c>
      <c r="D12" s="82">
        <v>88</v>
      </c>
      <c r="E12" s="53">
        <v>88</v>
      </c>
      <c r="F12" s="54"/>
      <c r="G12" s="54"/>
      <c r="H12" s="54"/>
      <c r="I12" s="54"/>
      <c r="J12" s="54"/>
      <c r="K12" s="55">
        <v>393</v>
      </c>
      <c r="L12" s="55"/>
      <c r="M12" s="54"/>
      <c r="N12" s="54"/>
      <c r="O12" s="54"/>
      <c r="P12" s="56"/>
      <c r="Q12" s="15" t="s">
        <v>5</v>
      </c>
      <c r="R12" s="11">
        <v>1114061</v>
      </c>
    </row>
    <row r="13" spans="1:18" ht="13.5" thickBot="1">
      <c r="A13" s="2"/>
      <c r="B13" s="84"/>
      <c r="C13" s="84"/>
      <c r="D13" s="8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2" t="s">
        <v>7</v>
      </c>
      <c r="R13" t="s">
        <v>63</v>
      </c>
    </row>
    <row r="14" spans="1:18" ht="13.5" thickBot="1">
      <c r="A14" s="27" t="s">
        <v>6</v>
      </c>
      <c r="B14" s="80">
        <v>278</v>
      </c>
      <c r="C14" s="81">
        <v>209</v>
      </c>
      <c r="D14" s="82">
        <v>69</v>
      </c>
      <c r="E14" s="53">
        <v>76</v>
      </c>
      <c r="F14" s="54"/>
      <c r="G14" s="54"/>
      <c r="H14" s="54"/>
      <c r="I14" s="54"/>
      <c r="J14" s="54"/>
      <c r="K14" s="55">
        <v>278</v>
      </c>
      <c r="L14" s="55"/>
      <c r="M14" s="54"/>
      <c r="N14" s="54"/>
      <c r="O14" s="54"/>
      <c r="P14" s="56"/>
      <c r="Q14" s="15" t="s">
        <v>7</v>
      </c>
      <c r="R14" s="11">
        <v>1115062</v>
      </c>
    </row>
    <row r="15" spans="2:18" ht="13.5" thickBot="1">
      <c r="B15" s="84"/>
      <c r="C15" s="84"/>
      <c r="D15" s="8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t="s">
        <v>11</v>
      </c>
      <c r="R15" t="s">
        <v>63</v>
      </c>
    </row>
    <row r="16" spans="1:18" ht="12.75">
      <c r="A16" s="24" t="s">
        <v>10</v>
      </c>
      <c r="B16" s="80">
        <v>149</v>
      </c>
      <c r="C16" s="81">
        <v>42</v>
      </c>
      <c r="D16" s="82">
        <v>107</v>
      </c>
      <c r="E16" s="39">
        <v>47</v>
      </c>
      <c r="F16" s="40"/>
      <c r="G16" s="40"/>
      <c r="H16" s="40"/>
      <c r="I16" s="40"/>
      <c r="J16" s="40"/>
      <c r="K16" s="41">
        <v>139</v>
      </c>
      <c r="L16" s="41"/>
      <c r="M16" s="40"/>
      <c r="N16" s="40"/>
      <c r="O16" s="40"/>
      <c r="P16" s="42"/>
      <c r="Q16" s="15" t="s">
        <v>11</v>
      </c>
      <c r="R16" s="130">
        <v>1152131</v>
      </c>
    </row>
    <row r="17" spans="1:18" ht="13.5" thickBot="1">
      <c r="A17" s="26" t="s">
        <v>12</v>
      </c>
      <c r="B17" s="80">
        <v>46</v>
      </c>
      <c r="C17" s="81">
        <v>43</v>
      </c>
      <c r="D17" s="82">
        <v>3</v>
      </c>
      <c r="E17" s="47"/>
      <c r="F17" s="48"/>
      <c r="G17" s="48"/>
      <c r="H17" s="48"/>
      <c r="I17" s="48"/>
      <c r="J17" s="48"/>
      <c r="K17" s="49">
        <v>43</v>
      </c>
      <c r="L17" s="49"/>
      <c r="M17" s="48"/>
      <c r="N17" s="48"/>
      <c r="O17" s="48"/>
      <c r="P17" s="50"/>
      <c r="Q17" s="15" t="s">
        <v>13</v>
      </c>
      <c r="R17" s="11">
        <v>1115131</v>
      </c>
    </row>
    <row r="18" spans="1:17" s="88" customFormat="1" ht="12">
      <c r="A18" s="96"/>
      <c r="B18" s="84">
        <f>SUM(B16:B17)</f>
        <v>195</v>
      </c>
      <c r="C18" s="84">
        <f>SUM(C16:C17)</f>
        <v>85</v>
      </c>
      <c r="D18" s="84">
        <f>SUM(D16:D17)</f>
        <v>110</v>
      </c>
      <c r="E18" s="85">
        <f>SUM(E16:E17)</f>
        <v>47</v>
      </c>
      <c r="F18" s="85"/>
      <c r="G18" s="85"/>
      <c r="H18" s="85"/>
      <c r="I18" s="85"/>
      <c r="J18" s="85"/>
      <c r="K18" s="85">
        <f>SUM(K16:K17)</f>
        <v>182</v>
      </c>
      <c r="L18" s="97"/>
      <c r="M18" s="97"/>
      <c r="N18" s="97"/>
      <c r="O18" s="97"/>
      <c r="P18" s="97"/>
      <c r="Q18" s="96"/>
    </row>
    <row r="19" spans="1:18" ht="13.5" thickBot="1">
      <c r="A19" s="1"/>
      <c r="B19" s="85"/>
      <c r="C19" s="85"/>
      <c r="D19" s="84"/>
      <c r="E19" s="57"/>
      <c r="F19" s="57"/>
      <c r="G19" s="58"/>
      <c r="H19" s="58"/>
      <c r="I19" s="58"/>
      <c r="J19" s="58"/>
      <c r="K19" s="58"/>
      <c r="L19" s="57"/>
      <c r="M19" s="58"/>
      <c r="N19" s="59"/>
      <c r="O19" s="60"/>
      <c r="P19" s="52"/>
      <c r="Q19" s="3" t="s">
        <v>29</v>
      </c>
      <c r="R19" s="10" t="s">
        <v>64</v>
      </c>
    </row>
    <row r="20" spans="1:18" ht="12.75">
      <c r="A20" s="24" t="s">
        <v>14</v>
      </c>
      <c r="B20" s="80">
        <v>198</v>
      </c>
      <c r="C20" s="81">
        <v>155</v>
      </c>
      <c r="D20" s="82">
        <v>43</v>
      </c>
      <c r="E20" s="61"/>
      <c r="F20" s="62">
        <v>43</v>
      </c>
      <c r="G20" s="40"/>
      <c r="H20" s="40"/>
      <c r="I20" s="40"/>
      <c r="J20" s="40"/>
      <c r="K20" s="41"/>
      <c r="L20" s="41">
        <v>198</v>
      </c>
      <c r="M20" s="40"/>
      <c r="N20" s="40"/>
      <c r="O20" s="63" t="s">
        <v>15</v>
      </c>
      <c r="P20" s="64"/>
      <c r="Q20" s="15" t="s">
        <v>55</v>
      </c>
      <c r="R20" s="16">
        <v>1118065</v>
      </c>
    </row>
    <row r="21" spans="1:18" ht="13.5" thickBot="1">
      <c r="A21" s="26" t="s">
        <v>17</v>
      </c>
      <c r="B21" s="80">
        <v>62</v>
      </c>
      <c r="C21" s="81">
        <v>48</v>
      </c>
      <c r="D21" s="86">
        <v>13</v>
      </c>
      <c r="E21" s="65"/>
      <c r="F21" s="66">
        <v>13</v>
      </c>
      <c r="G21" s="48"/>
      <c r="H21" s="48"/>
      <c r="I21" s="48"/>
      <c r="J21" s="48"/>
      <c r="K21" s="49"/>
      <c r="L21" s="49">
        <v>62</v>
      </c>
      <c r="M21" s="48"/>
      <c r="N21" s="48"/>
      <c r="O21" s="67" t="s">
        <v>15</v>
      </c>
      <c r="P21" s="68"/>
      <c r="Q21" s="15" t="s">
        <v>18</v>
      </c>
      <c r="R21" s="11">
        <v>1118066</v>
      </c>
    </row>
    <row r="22" spans="1:18" ht="12.75">
      <c r="A22" s="21"/>
      <c r="B22" s="83">
        <f>SUM(B20:B21)</f>
        <v>260</v>
      </c>
      <c r="C22" s="83">
        <f>SUM(C20:C21)</f>
        <v>203</v>
      </c>
      <c r="D22" s="83">
        <f>SUM(D20:D21)</f>
        <v>56</v>
      </c>
      <c r="E22" s="69"/>
      <c r="F22" s="95">
        <f>SUM(F20:F21)</f>
        <v>56</v>
      </c>
      <c r="G22" s="94"/>
      <c r="H22" s="94"/>
      <c r="I22" s="94"/>
      <c r="J22" s="94"/>
      <c r="K22" s="94"/>
      <c r="L22" s="94">
        <f>SUM(L20:L21)</f>
        <v>260</v>
      </c>
      <c r="M22" s="51"/>
      <c r="N22" s="51"/>
      <c r="O22" s="69"/>
      <c r="P22" s="69"/>
      <c r="Q22" s="20"/>
      <c r="R22" s="18"/>
    </row>
    <row r="23" spans="1:18" ht="13.5" thickBot="1">
      <c r="A23" s="17"/>
      <c r="B23" s="87"/>
      <c r="C23" s="87"/>
      <c r="D23" s="87"/>
      <c r="E23" s="69"/>
      <c r="F23" s="70"/>
      <c r="G23" s="52"/>
      <c r="H23" s="52"/>
      <c r="I23" s="52"/>
      <c r="J23" s="52"/>
      <c r="K23" s="52"/>
      <c r="L23" s="52"/>
      <c r="M23" s="52"/>
      <c r="N23" s="52"/>
      <c r="O23" s="69"/>
      <c r="P23" s="69"/>
      <c r="Q23" s="19" t="s">
        <v>20</v>
      </c>
      <c r="R23" t="s">
        <v>65</v>
      </c>
    </row>
    <row r="24" spans="1:18" ht="13.5" thickBot="1">
      <c r="A24" s="27" t="s">
        <v>19</v>
      </c>
      <c r="B24" s="80">
        <v>126</v>
      </c>
      <c r="C24" s="81">
        <v>87</v>
      </c>
      <c r="D24" s="86">
        <v>39</v>
      </c>
      <c r="E24" s="71" t="s">
        <v>15</v>
      </c>
      <c r="F24" s="72">
        <v>39</v>
      </c>
      <c r="G24" s="54"/>
      <c r="H24" s="54"/>
      <c r="I24" s="54"/>
      <c r="J24" s="54"/>
      <c r="K24" s="55"/>
      <c r="L24" s="55">
        <v>126</v>
      </c>
      <c r="M24" s="54"/>
      <c r="N24" s="54"/>
      <c r="O24" s="73" t="s">
        <v>15</v>
      </c>
      <c r="P24" s="74"/>
      <c r="Q24" s="23" t="s">
        <v>20</v>
      </c>
      <c r="R24" s="11">
        <v>1117064</v>
      </c>
    </row>
    <row r="25" spans="1:18" ht="13.5" thickBot="1">
      <c r="A25" s="17"/>
      <c r="B25" s="87"/>
      <c r="C25" s="87"/>
      <c r="D25" s="87"/>
      <c r="E25" s="69"/>
      <c r="F25" s="70"/>
      <c r="G25" s="52"/>
      <c r="H25" s="52"/>
      <c r="I25" s="52"/>
      <c r="J25" s="52"/>
      <c r="K25" s="52"/>
      <c r="L25" s="52"/>
      <c r="M25" s="52"/>
      <c r="N25" s="52"/>
      <c r="O25" s="69"/>
      <c r="P25" s="69"/>
      <c r="Q25" s="22" t="s">
        <v>26</v>
      </c>
      <c r="R25" t="s">
        <v>66</v>
      </c>
    </row>
    <row r="26" spans="1:18" ht="13.5" thickBot="1">
      <c r="A26" s="27" t="s">
        <v>25</v>
      </c>
      <c r="B26" s="80">
        <v>126</v>
      </c>
      <c r="C26" s="81">
        <v>82</v>
      </c>
      <c r="D26" s="86">
        <v>44</v>
      </c>
      <c r="E26" s="71" t="s">
        <v>15</v>
      </c>
      <c r="F26" s="72">
        <v>44</v>
      </c>
      <c r="G26" s="54"/>
      <c r="H26" s="54"/>
      <c r="I26" s="54"/>
      <c r="J26" s="54"/>
      <c r="K26" s="55"/>
      <c r="L26" s="55">
        <v>126</v>
      </c>
      <c r="M26" s="54"/>
      <c r="N26" s="54"/>
      <c r="O26" s="73" t="s">
        <v>15</v>
      </c>
      <c r="P26" s="74"/>
      <c r="Q26" s="23" t="s">
        <v>26</v>
      </c>
      <c r="R26" s="11">
        <v>1112069</v>
      </c>
    </row>
    <row r="27" spans="1:18" ht="13.5" thickBot="1">
      <c r="A27" s="17"/>
      <c r="B27" s="87"/>
      <c r="C27" s="87"/>
      <c r="D27" s="87"/>
      <c r="E27" s="69"/>
      <c r="F27" s="70"/>
      <c r="G27" s="52"/>
      <c r="H27" s="52"/>
      <c r="I27" s="52"/>
      <c r="J27" s="52"/>
      <c r="K27" s="52"/>
      <c r="L27" s="52"/>
      <c r="M27" s="52"/>
      <c r="N27" s="52"/>
      <c r="O27" s="69"/>
      <c r="P27" s="69"/>
      <c r="Q27" s="22" t="s">
        <v>24</v>
      </c>
      <c r="R27" t="s">
        <v>67</v>
      </c>
    </row>
    <row r="28" spans="1:18" ht="13.5" thickBot="1">
      <c r="A28" s="27" t="s">
        <v>23</v>
      </c>
      <c r="B28" s="80">
        <v>485</v>
      </c>
      <c r="C28" s="81">
        <v>356</v>
      </c>
      <c r="D28" s="86">
        <v>129</v>
      </c>
      <c r="E28" s="71"/>
      <c r="F28" s="72">
        <v>129</v>
      </c>
      <c r="G28" s="54"/>
      <c r="H28" s="54"/>
      <c r="I28" s="54"/>
      <c r="J28" s="54"/>
      <c r="K28" s="55"/>
      <c r="L28" s="55">
        <v>485</v>
      </c>
      <c r="M28" s="54"/>
      <c r="N28" s="54"/>
      <c r="O28" s="73" t="s">
        <v>15</v>
      </c>
      <c r="P28" s="74" t="s">
        <v>15</v>
      </c>
      <c r="Q28" s="23" t="s">
        <v>24</v>
      </c>
      <c r="R28" s="11">
        <v>1121070</v>
      </c>
    </row>
    <row r="29" spans="1:18" ht="13.5" thickBot="1">
      <c r="A29" s="17"/>
      <c r="B29" s="87"/>
      <c r="C29" s="87"/>
      <c r="D29" s="87"/>
      <c r="E29" s="69"/>
      <c r="F29" s="69"/>
      <c r="G29" s="52"/>
      <c r="H29" s="52"/>
      <c r="I29" s="52"/>
      <c r="J29" s="52"/>
      <c r="K29" s="52"/>
      <c r="L29" s="52"/>
      <c r="M29" s="52"/>
      <c r="N29" s="52"/>
      <c r="O29" s="69"/>
      <c r="P29" s="69"/>
      <c r="Q29" s="22" t="s">
        <v>28</v>
      </c>
      <c r="R29" t="s">
        <v>68</v>
      </c>
    </row>
    <row r="30" spans="1:18" ht="13.5" thickBot="1">
      <c r="A30" s="27" t="s">
        <v>27</v>
      </c>
      <c r="B30" s="80">
        <v>93</v>
      </c>
      <c r="C30" s="81">
        <v>70</v>
      </c>
      <c r="D30" s="86">
        <v>23</v>
      </c>
      <c r="E30" s="71"/>
      <c r="F30" s="72">
        <v>23</v>
      </c>
      <c r="G30" s="54"/>
      <c r="H30" s="54"/>
      <c r="I30" s="54"/>
      <c r="J30" s="54"/>
      <c r="K30" s="55"/>
      <c r="L30" s="55">
        <v>93</v>
      </c>
      <c r="M30" s="54"/>
      <c r="N30" s="54"/>
      <c r="O30" s="73" t="s">
        <v>15</v>
      </c>
      <c r="P30" s="74" t="s">
        <v>15</v>
      </c>
      <c r="Q30" s="23" t="s">
        <v>28</v>
      </c>
      <c r="R30" s="11">
        <v>1122071</v>
      </c>
    </row>
    <row r="31" spans="1:18" ht="13.5" thickBot="1">
      <c r="A31" s="17"/>
      <c r="B31" s="87"/>
      <c r="C31" s="87"/>
      <c r="D31" s="87"/>
      <c r="E31" s="69"/>
      <c r="F31" s="70"/>
      <c r="G31" s="52"/>
      <c r="H31" s="52"/>
      <c r="I31" s="52"/>
      <c r="J31" s="52"/>
      <c r="K31" s="52"/>
      <c r="L31" s="52"/>
      <c r="M31" s="52"/>
      <c r="N31" s="52"/>
      <c r="O31" s="69"/>
      <c r="P31" s="69"/>
      <c r="Q31" s="22" t="s">
        <v>22</v>
      </c>
      <c r="R31" t="s">
        <v>69</v>
      </c>
    </row>
    <row r="32" spans="1:18" ht="13.5" thickBot="1">
      <c r="A32" s="27" t="s">
        <v>21</v>
      </c>
      <c r="B32" s="80">
        <v>84</v>
      </c>
      <c r="C32" s="81">
        <v>75</v>
      </c>
      <c r="D32" s="82">
        <v>9</v>
      </c>
      <c r="E32" s="71" t="s">
        <v>15</v>
      </c>
      <c r="F32" s="72">
        <v>9</v>
      </c>
      <c r="G32" s="54"/>
      <c r="H32" s="54"/>
      <c r="I32" s="54"/>
      <c r="J32" s="54"/>
      <c r="K32" s="55"/>
      <c r="L32" s="55">
        <v>84</v>
      </c>
      <c r="M32" s="54"/>
      <c r="N32" s="54"/>
      <c r="O32" s="73" t="s">
        <v>15</v>
      </c>
      <c r="P32" s="74"/>
      <c r="Q32" s="15" t="s">
        <v>22</v>
      </c>
      <c r="R32" s="11">
        <v>1123072</v>
      </c>
    </row>
    <row r="33" spans="1:18" ht="13.5" thickBot="1">
      <c r="A33" s="17"/>
      <c r="B33" s="87"/>
      <c r="C33" s="87"/>
      <c r="D33" s="87"/>
      <c r="E33" s="69"/>
      <c r="F33" s="69"/>
      <c r="G33" s="52"/>
      <c r="H33" s="52"/>
      <c r="I33" s="52"/>
      <c r="J33" s="52"/>
      <c r="K33" s="52"/>
      <c r="L33" s="52"/>
      <c r="M33" s="52"/>
      <c r="N33" s="52"/>
      <c r="O33" s="69"/>
      <c r="P33" s="69"/>
      <c r="Q33" s="22" t="s">
        <v>37</v>
      </c>
      <c r="R33" t="s">
        <v>70</v>
      </c>
    </row>
    <row r="34" spans="1:19" ht="12.75">
      <c r="A34" s="24" t="s">
        <v>39</v>
      </c>
      <c r="B34" s="80">
        <v>63</v>
      </c>
      <c r="C34" s="81">
        <v>44</v>
      </c>
      <c r="D34" s="82">
        <v>19</v>
      </c>
      <c r="E34" s="75"/>
      <c r="F34" s="62">
        <v>19</v>
      </c>
      <c r="G34" s="40"/>
      <c r="H34" s="40"/>
      <c r="I34" s="40"/>
      <c r="J34" s="40"/>
      <c r="K34" s="41"/>
      <c r="L34" s="41">
        <v>63</v>
      </c>
      <c r="M34" s="40"/>
      <c r="N34" s="40"/>
      <c r="O34" s="62"/>
      <c r="P34" s="64" t="s">
        <v>15</v>
      </c>
      <c r="Q34" s="28" t="s">
        <v>37</v>
      </c>
      <c r="R34" s="11">
        <v>1154133</v>
      </c>
      <c r="S34">
        <v>4155133</v>
      </c>
    </row>
    <row r="35" spans="1:18" ht="12.75">
      <c r="A35" s="25" t="s">
        <v>40</v>
      </c>
      <c r="B35" s="80">
        <v>40</v>
      </c>
      <c r="C35" s="81">
        <v>32</v>
      </c>
      <c r="D35" s="82">
        <v>8</v>
      </c>
      <c r="E35" s="76"/>
      <c r="F35" s="77">
        <v>8</v>
      </c>
      <c r="G35" s="44"/>
      <c r="H35" s="44"/>
      <c r="I35" s="44"/>
      <c r="J35" s="44"/>
      <c r="K35" s="45"/>
      <c r="L35" s="45">
        <v>40</v>
      </c>
      <c r="M35" s="44"/>
      <c r="N35" s="44"/>
      <c r="O35" s="77"/>
      <c r="P35" s="78" t="s">
        <v>15</v>
      </c>
      <c r="Q35" s="28" t="s">
        <v>44</v>
      </c>
      <c r="R35" s="11">
        <v>1154134</v>
      </c>
    </row>
    <row r="36" spans="1:19" ht="12.75">
      <c r="A36" s="25" t="s">
        <v>45</v>
      </c>
      <c r="B36" s="80">
        <v>217</v>
      </c>
      <c r="C36" s="81">
        <v>166</v>
      </c>
      <c r="D36" s="82">
        <v>51</v>
      </c>
      <c r="E36" s="76"/>
      <c r="F36" s="77">
        <v>51</v>
      </c>
      <c r="G36" s="44"/>
      <c r="H36" s="44"/>
      <c r="I36" s="44"/>
      <c r="J36" s="44"/>
      <c r="K36" s="45"/>
      <c r="L36" s="45">
        <v>217</v>
      </c>
      <c r="M36" s="44"/>
      <c r="N36" s="44"/>
      <c r="O36" s="77"/>
      <c r="P36" s="78" t="s">
        <v>15</v>
      </c>
      <c r="Q36" s="28" t="s">
        <v>54</v>
      </c>
      <c r="R36" s="11">
        <v>1154135</v>
      </c>
      <c r="S36">
        <v>4155135</v>
      </c>
    </row>
    <row r="37" spans="1:18" ht="12.75">
      <c r="A37" s="25" t="s">
        <v>46</v>
      </c>
      <c r="B37" s="80">
        <v>28</v>
      </c>
      <c r="C37" s="81">
        <v>18</v>
      </c>
      <c r="D37" s="82">
        <v>10</v>
      </c>
      <c r="E37" s="76"/>
      <c r="F37" s="77">
        <v>10</v>
      </c>
      <c r="G37" s="44"/>
      <c r="H37" s="44"/>
      <c r="I37" s="44"/>
      <c r="J37" s="44"/>
      <c r="K37" s="45"/>
      <c r="L37" s="45">
        <v>28</v>
      </c>
      <c r="M37" s="44"/>
      <c r="N37" s="44"/>
      <c r="O37" s="77"/>
      <c r="P37" s="78" t="s">
        <v>15</v>
      </c>
      <c r="Q37" s="28" t="s">
        <v>48</v>
      </c>
      <c r="R37" s="11">
        <v>1154136</v>
      </c>
    </row>
    <row r="38" spans="1:19" ht="13.5" thickBot="1">
      <c r="A38" s="26" t="s">
        <v>49</v>
      </c>
      <c r="B38" s="80">
        <v>16</v>
      </c>
      <c r="C38" s="81">
        <v>16</v>
      </c>
      <c r="D38" s="82">
        <v>0</v>
      </c>
      <c r="E38" s="65"/>
      <c r="F38" s="66"/>
      <c r="G38" s="48"/>
      <c r="H38" s="48"/>
      <c r="I38" s="48"/>
      <c r="J38" s="48"/>
      <c r="K38" s="49"/>
      <c r="L38" s="49">
        <v>16</v>
      </c>
      <c r="M38" s="48"/>
      <c r="N38" s="48"/>
      <c r="O38" s="66"/>
      <c r="P38" s="68" t="s">
        <v>15</v>
      </c>
      <c r="Q38" s="28" t="s">
        <v>50</v>
      </c>
      <c r="R38" s="11">
        <v>1154133</v>
      </c>
      <c r="S38">
        <v>4155133</v>
      </c>
    </row>
    <row r="39" spans="2:16" s="88" customFormat="1" ht="12">
      <c r="B39" s="93">
        <f>SUM(B34:B38)</f>
        <v>364</v>
      </c>
      <c r="C39" s="93">
        <f>SUM(C34:C38)</f>
        <v>276</v>
      </c>
      <c r="D39" s="93">
        <f>SUM(D34:D38)</f>
        <v>88</v>
      </c>
      <c r="E39" s="93"/>
      <c r="F39" s="93">
        <f>SUM(F34:F38)</f>
        <v>88</v>
      </c>
      <c r="G39" s="92"/>
      <c r="H39" s="92"/>
      <c r="I39" s="93"/>
      <c r="J39" s="92"/>
      <c r="K39" s="93"/>
      <c r="L39" s="93">
        <f>SUM(L34:L38)</f>
        <v>364</v>
      </c>
      <c r="M39" s="92"/>
      <c r="N39" s="92"/>
      <c r="O39" s="93"/>
      <c r="P39" s="92"/>
    </row>
    <row r="40" spans="1:18" ht="13.5" thickBot="1">
      <c r="A40" s="17"/>
      <c r="B40" s="87"/>
      <c r="C40" s="87"/>
      <c r="D40" s="87"/>
      <c r="E40" s="69"/>
      <c r="F40" s="69"/>
      <c r="G40" s="52"/>
      <c r="H40" s="52"/>
      <c r="I40" s="52"/>
      <c r="J40" s="52"/>
      <c r="K40" s="52"/>
      <c r="L40" s="52"/>
      <c r="M40" s="52"/>
      <c r="N40" s="52"/>
      <c r="O40" s="69"/>
      <c r="P40" s="69"/>
      <c r="Q40" s="22" t="s">
        <v>47</v>
      </c>
      <c r="R40" t="s">
        <v>51</v>
      </c>
    </row>
    <row r="41" spans="1:18" ht="13.5" thickBot="1">
      <c r="A41" s="27" t="s">
        <v>60</v>
      </c>
      <c r="B41" s="80">
        <v>70</v>
      </c>
      <c r="C41" s="81"/>
      <c r="D41" s="82">
        <v>70</v>
      </c>
      <c r="E41" s="71"/>
      <c r="F41" s="72"/>
      <c r="G41" s="54"/>
      <c r="H41" s="54"/>
      <c r="I41" s="54"/>
      <c r="J41" s="54">
        <v>70</v>
      </c>
      <c r="K41" s="55"/>
      <c r="L41" s="55"/>
      <c r="M41" s="54"/>
      <c r="N41" s="54"/>
      <c r="O41" s="72"/>
      <c r="P41" s="114">
        <v>70</v>
      </c>
      <c r="Q41" s="28" t="s">
        <v>53</v>
      </c>
      <c r="R41" s="11">
        <v>1100010091</v>
      </c>
    </row>
    <row r="42" spans="2:16" ht="11.25" customHeight="1">
      <c r="B42" s="112">
        <f>SUM(B7+B10+B12+B14+B18+B22+B24+B26+B28+B30+B32+B39+B41)</f>
        <v>3180</v>
      </c>
      <c r="C42" s="112">
        <f>SUM(C7+C10+C12+C14+C18+C22+C24+C26+C28+C30+C32+C39+C41)</f>
        <v>2223</v>
      </c>
      <c r="D42" s="112">
        <f>SUM(D7+D10+D12+D14+D18+D22+D24+D26+D28+D30+D32+D39+D41)</f>
        <v>956</v>
      </c>
      <c r="E42" s="112">
        <f>SUM(E5+E10+E12+E14+E18)</f>
        <v>368</v>
      </c>
      <c r="F42" s="112">
        <f>SUM(F5+F22+F24+F26+F28+F30+F32+F39)</f>
        <v>401</v>
      </c>
      <c r="G42" s="113">
        <v>97</v>
      </c>
      <c r="H42" s="113">
        <v>15</v>
      </c>
      <c r="I42" s="112">
        <f>SUM(I5+I39)</f>
        <v>13</v>
      </c>
      <c r="J42" s="112">
        <f>SUM(J7)</f>
        <v>87</v>
      </c>
      <c r="K42" s="112">
        <f>SUM(K7+K10+K12+K14+K18+K22+K24+K26+K28+K30+K32+K39+K41)</f>
        <v>1472</v>
      </c>
      <c r="L42" s="112">
        <f>SUM(L7+L10+L12+L14+L18+L22+L24+L26+L28+L30+L32+L39+L41)</f>
        <v>1538</v>
      </c>
      <c r="M42" s="113">
        <v>97</v>
      </c>
      <c r="N42" s="113">
        <v>15</v>
      </c>
      <c r="O42" s="112">
        <f>SUM(O5+O39)</f>
        <v>13</v>
      </c>
      <c r="P42" s="112">
        <v>97</v>
      </c>
    </row>
    <row r="44" spans="1:12" ht="12.75">
      <c r="A44" s="120"/>
      <c r="B44" s="122"/>
      <c r="C44" s="120"/>
      <c r="D44" s="120"/>
      <c r="I44" s="120"/>
      <c r="J44" s="120"/>
      <c r="K44" s="120"/>
      <c r="L44" s="120"/>
    </row>
    <row r="53" ht="12.75">
      <c r="D53" s="29"/>
    </row>
    <row r="70" ht="12.75">
      <c r="L70" s="29"/>
    </row>
  </sheetData>
  <sheetProtection/>
  <mergeCells count="2">
    <mergeCell ref="B3:D3"/>
    <mergeCell ref="A1:R1"/>
  </mergeCells>
  <printOptions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Footer xml:space="preserve">&amp;L&amp;8VHOS, a.s. Moravská Třebová&amp;CPODLE SPÍNAČŮ&amp;R&amp;8 01/2021  útvar  ZAK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6.25390625" style="0" customWidth="1"/>
    <col min="2" max="12" width="4.75390625" style="0" customWidth="1"/>
    <col min="13" max="13" width="4.375" style="0" customWidth="1"/>
    <col min="14" max="14" width="20.00390625" style="0" customWidth="1"/>
    <col min="15" max="15" width="12.00390625" style="0" customWidth="1"/>
  </cols>
  <sheetData>
    <row r="1" spans="1:15" ht="18">
      <c r="A1" s="136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ht="13.5" thickBot="1"/>
    <row r="3" spans="1:16" ht="16.5" thickBot="1">
      <c r="A3" s="4"/>
      <c r="B3" s="5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6">
        <v>7</v>
      </c>
      <c r="I3" s="6">
        <v>8</v>
      </c>
      <c r="J3" s="8">
        <v>9</v>
      </c>
      <c r="K3" s="8">
        <v>10</v>
      </c>
      <c r="L3" s="8">
        <v>11</v>
      </c>
      <c r="M3" s="5">
        <v>12</v>
      </c>
      <c r="N3" s="12" t="s">
        <v>8</v>
      </c>
      <c r="O3" s="13" t="s">
        <v>31</v>
      </c>
      <c r="P3" t="s">
        <v>84</v>
      </c>
    </row>
    <row r="4" spans="1:14" ht="13.5" thickBot="1">
      <c r="A4" s="1"/>
      <c r="B4" s="1"/>
      <c r="C4" s="1"/>
      <c r="D4" s="1"/>
      <c r="E4" s="1"/>
      <c r="F4" s="9"/>
      <c r="G4" s="1"/>
      <c r="H4" s="1"/>
      <c r="I4" s="1"/>
      <c r="J4" s="1"/>
      <c r="K4" s="1"/>
      <c r="L4" s="9"/>
      <c r="M4" s="1"/>
      <c r="N4" s="3"/>
    </row>
    <row r="5" spans="1:16" ht="12.75">
      <c r="A5" s="7" t="s">
        <v>0</v>
      </c>
      <c r="B5" s="30" t="s">
        <v>41</v>
      </c>
      <c r="C5" s="31" t="s">
        <v>41</v>
      </c>
      <c r="D5" s="31" t="s">
        <v>41</v>
      </c>
      <c r="E5" s="31" t="s">
        <v>41</v>
      </c>
      <c r="F5" s="31" t="s">
        <v>41</v>
      </c>
      <c r="G5" s="31" t="s">
        <v>41</v>
      </c>
      <c r="H5" s="32" t="s">
        <v>41</v>
      </c>
      <c r="I5" s="32" t="s">
        <v>41</v>
      </c>
      <c r="J5" s="31" t="s">
        <v>41</v>
      </c>
      <c r="K5" s="31" t="s">
        <v>41</v>
      </c>
      <c r="L5" s="31" t="s">
        <v>41</v>
      </c>
      <c r="M5" s="33" t="s">
        <v>41</v>
      </c>
      <c r="N5" s="15" t="s">
        <v>43</v>
      </c>
      <c r="O5" s="11"/>
      <c r="P5" t="s">
        <v>84</v>
      </c>
    </row>
    <row r="6" spans="1:16" ht="13.5" thickBot="1">
      <c r="A6" s="7" t="s">
        <v>9</v>
      </c>
      <c r="B6" s="34"/>
      <c r="C6" s="35"/>
      <c r="D6" s="35" t="s">
        <v>41</v>
      </c>
      <c r="E6" s="35"/>
      <c r="F6" s="35"/>
      <c r="G6" s="35" t="s">
        <v>41</v>
      </c>
      <c r="H6" s="36"/>
      <c r="I6" s="36"/>
      <c r="J6" s="35" t="s">
        <v>41</v>
      </c>
      <c r="K6" s="35"/>
      <c r="L6" s="35"/>
      <c r="M6" s="37" t="s">
        <v>41</v>
      </c>
      <c r="N6" s="15" t="s">
        <v>35</v>
      </c>
      <c r="O6" s="11"/>
      <c r="P6" t="s">
        <v>84</v>
      </c>
    </row>
    <row r="7" spans="1:16" ht="13.5" thickBot="1">
      <c r="A7" s="2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" t="s">
        <v>2</v>
      </c>
      <c r="O7" t="s">
        <v>61</v>
      </c>
      <c r="P7" s="92"/>
    </row>
    <row r="8" spans="1:15" ht="12.75">
      <c r="A8" s="24" t="s">
        <v>1</v>
      </c>
      <c r="B8" s="39" t="s">
        <v>41</v>
      </c>
      <c r="C8" s="40"/>
      <c r="D8" s="40"/>
      <c r="E8" s="40"/>
      <c r="F8" s="40"/>
      <c r="G8" s="40"/>
      <c r="H8" s="41" t="s">
        <v>41</v>
      </c>
      <c r="I8" s="41"/>
      <c r="J8" s="40"/>
      <c r="K8" s="40"/>
      <c r="L8" s="40"/>
      <c r="M8" s="42"/>
      <c r="N8" s="15" t="s">
        <v>36</v>
      </c>
      <c r="O8" s="11">
        <v>1113060</v>
      </c>
    </row>
    <row r="9" spans="1:15" ht="13.5" thickBot="1">
      <c r="A9" s="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2" t="s">
        <v>5</v>
      </c>
      <c r="O9" t="s">
        <v>62</v>
      </c>
    </row>
    <row r="10" spans="1:16" ht="13.5" thickBot="1">
      <c r="A10" s="27" t="s">
        <v>4</v>
      </c>
      <c r="B10" s="53" t="s">
        <v>41</v>
      </c>
      <c r="C10" s="54"/>
      <c r="D10" s="54"/>
      <c r="E10" s="54"/>
      <c r="F10" s="54"/>
      <c r="G10" s="54"/>
      <c r="H10" s="55" t="s">
        <v>41</v>
      </c>
      <c r="I10" s="55"/>
      <c r="J10" s="54"/>
      <c r="K10" s="54"/>
      <c r="L10" s="54"/>
      <c r="M10" s="56"/>
      <c r="N10" s="15" t="s">
        <v>5</v>
      </c>
      <c r="O10" s="11">
        <v>1114061</v>
      </c>
      <c r="P10" s="105"/>
    </row>
    <row r="11" spans="1:15" ht="13.5" thickBot="1">
      <c r="A11" s="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" t="s">
        <v>7</v>
      </c>
      <c r="O11" t="s">
        <v>63</v>
      </c>
    </row>
    <row r="12" spans="1:15" ht="13.5" thickBot="1">
      <c r="A12" s="27" t="s">
        <v>6</v>
      </c>
      <c r="B12" s="53" t="s">
        <v>41</v>
      </c>
      <c r="C12" s="54"/>
      <c r="D12" s="54"/>
      <c r="E12" s="54"/>
      <c r="F12" s="54"/>
      <c r="G12" s="54"/>
      <c r="H12" s="55" t="s">
        <v>41</v>
      </c>
      <c r="I12" s="55"/>
      <c r="J12" s="54"/>
      <c r="K12" s="54"/>
      <c r="L12" s="54"/>
      <c r="M12" s="56"/>
      <c r="N12" s="15" t="s">
        <v>7</v>
      </c>
      <c r="O12" s="11">
        <v>1115062</v>
      </c>
    </row>
    <row r="13" spans="2:15" ht="13.5" thickBot="1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t="s">
        <v>11</v>
      </c>
      <c r="O13" t="s">
        <v>71</v>
      </c>
    </row>
    <row r="14" spans="1:15" ht="12.75">
      <c r="A14" s="24" t="s">
        <v>10</v>
      </c>
      <c r="B14" s="39" t="s">
        <v>41</v>
      </c>
      <c r="C14" s="40"/>
      <c r="D14" s="40"/>
      <c r="E14" s="40"/>
      <c r="F14" s="40"/>
      <c r="G14" s="40"/>
      <c r="H14" s="41" t="s">
        <v>41</v>
      </c>
      <c r="I14" s="41"/>
      <c r="J14" s="40"/>
      <c r="K14" s="40"/>
      <c r="L14" s="40"/>
      <c r="M14" s="42"/>
      <c r="N14" s="15" t="s">
        <v>11</v>
      </c>
      <c r="O14" s="11">
        <v>1152131</v>
      </c>
    </row>
    <row r="15" spans="1:15" ht="13.5" thickBot="1">
      <c r="A15" s="26" t="s">
        <v>12</v>
      </c>
      <c r="B15" s="47" t="s">
        <v>41</v>
      </c>
      <c r="C15" s="48"/>
      <c r="D15" s="48"/>
      <c r="E15" s="48"/>
      <c r="F15" s="48"/>
      <c r="G15" s="48"/>
      <c r="H15" s="49" t="s">
        <v>41</v>
      </c>
      <c r="I15" s="49"/>
      <c r="J15" s="48"/>
      <c r="K15" s="48"/>
      <c r="L15" s="48"/>
      <c r="M15" s="50"/>
      <c r="N15" s="15" t="s">
        <v>13</v>
      </c>
      <c r="O15" s="11">
        <v>1152131</v>
      </c>
    </row>
    <row r="16" spans="1:15" ht="13.5" thickBot="1">
      <c r="A16" s="1"/>
      <c r="B16" s="57"/>
      <c r="C16" s="57"/>
      <c r="D16" s="58"/>
      <c r="E16" s="58"/>
      <c r="F16" s="58"/>
      <c r="G16" s="58"/>
      <c r="H16" s="58"/>
      <c r="I16" s="57"/>
      <c r="J16" s="58"/>
      <c r="K16" s="59"/>
      <c r="L16" s="60"/>
      <c r="M16" s="52"/>
      <c r="N16" s="3" t="s">
        <v>29</v>
      </c>
      <c r="O16" s="10" t="s">
        <v>64</v>
      </c>
    </row>
    <row r="17" spans="1:15" ht="12.75">
      <c r="A17" s="24" t="s">
        <v>14</v>
      </c>
      <c r="B17" s="61"/>
      <c r="C17" s="123" t="s">
        <v>41</v>
      </c>
      <c r="D17" s="40"/>
      <c r="E17" s="40"/>
      <c r="F17" s="40"/>
      <c r="G17" s="40"/>
      <c r="H17" s="41"/>
      <c r="I17" s="41" t="s">
        <v>41</v>
      </c>
      <c r="J17" s="40"/>
      <c r="K17" s="40"/>
      <c r="L17" s="63" t="s">
        <v>15</v>
      </c>
      <c r="M17" s="64"/>
      <c r="N17" s="15" t="s">
        <v>16</v>
      </c>
      <c r="O17" s="16">
        <v>1118065</v>
      </c>
    </row>
    <row r="18" spans="1:16" ht="13.5" thickBot="1">
      <c r="A18" s="26" t="s">
        <v>17</v>
      </c>
      <c r="B18" s="65"/>
      <c r="C18" s="124" t="s">
        <v>41</v>
      </c>
      <c r="D18" s="48"/>
      <c r="E18" s="48"/>
      <c r="F18" s="48"/>
      <c r="G18" s="48"/>
      <c r="H18" s="49"/>
      <c r="I18" s="49" t="s">
        <v>41</v>
      </c>
      <c r="J18" s="48"/>
      <c r="K18" s="48"/>
      <c r="L18" s="67" t="s">
        <v>15</v>
      </c>
      <c r="M18" s="68"/>
      <c r="N18" s="15" t="s">
        <v>18</v>
      </c>
      <c r="O18" s="11">
        <v>1118066</v>
      </c>
      <c r="P18" s="88"/>
    </row>
    <row r="19" spans="1:15" ht="13.5" thickBot="1">
      <c r="A19" s="17"/>
      <c r="B19" s="69"/>
      <c r="C19" s="70"/>
      <c r="D19" s="52"/>
      <c r="E19" s="52"/>
      <c r="F19" s="52"/>
      <c r="G19" s="52"/>
      <c r="H19" s="52"/>
      <c r="I19" s="52"/>
      <c r="J19" s="52"/>
      <c r="K19" s="52"/>
      <c r="L19" s="69"/>
      <c r="M19" s="69"/>
      <c r="N19" s="19" t="s">
        <v>20</v>
      </c>
      <c r="O19" t="s">
        <v>65</v>
      </c>
    </row>
    <row r="20" spans="1:15" ht="13.5" thickBot="1">
      <c r="A20" s="27" t="s">
        <v>19</v>
      </c>
      <c r="B20" s="71" t="s">
        <v>15</v>
      </c>
      <c r="C20" s="125" t="s">
        <v>41</v>
      </c>
      <c r="D20" s="54"/>
      <c r="E20" s="54"/>
      <c r="F20" s="54"/>
      <c r="G20" s="54"/>
      <c r="H20" s="55"/>
      <c r="I20" s="55" t="s">
        <v>41</v>
      </c>
      <c r="J20" s="54"/>
      <c r="K20" s="54"/>
      <c r="L20" s="73" t="s">
        <v>15</v>
      </c>
      <c r="M20" s="74"/>
      <c r="N20" s="23" t="s">
        <v>20</v>
      </c>
      <c r="O20" s="11">
        <v>1117064</v>
      </c>
    </row>
    <row r="21" spans="1:15" ht="13.5" thickBot="1">
      <c r="A21" s="17"/>
      <c r="B21" s="69"/>
      <c r="C21" s="70"/>
      <c r="D21" s="52"/>
      <c r="E21" s="52"/>
      <c r="F21" s="52"/>
      <c r="G21" s="52"/>
      <c r="H21" s="52"/>
      <c r="I21" s="52"/>
      <c r="J21" s="52"/>
      <c r="K21" s="52"/>
      <c r="L21" s="69"/>
      <c r="M21" s="69"/>
      <c r="N21" s="22" t="s">
        <v>26</v>
      </c>
      <c r="O21" t="s">
        <v>66</v>
      </c>
    </row>
    <row r="22" spans="1:15" ht="13.5" thickBot="1">
      <c r="A22" s="27" t="s">
        <v>25</v>
      </c>
      <c r="B22" s="71" t="s">
        <v>15</v>
      </c>
      <c r="C22" s="125" t="s">
        <v>41</v>
      </c>
      <c r="D22" s="54"/>
      <c r="E22" s="54"/>
      <c r="F22" s="54"/>
      <c r="G22" s="54"/>
      <c r="H22" s="55"/>
      <c r="I22" s="55" t="s">
        <v>41</v>
      </c>
      <c r="J22" s="54"/>
      <c r="K22" s="54"/>
      <c r="L22" s="73" t="s">
        <v>15</v>
      </c>
      <c r="M22" s="74"/>
      <c r="N22" s="23" t="s">
        <v>26</v>
      </c>
      <c r="O22" s="11">
        <v>1120069</v>
      </c>
    </row>
    <row r="23" spans="1:15" ht="13.5" thickBot="1">
      <c r="A23" s="17"/>
      <c r="B23" s="69"/>
      <c r="C23" s="70"/>
      <c r="D23" s="52"/>
      <c r="E23" s="52"/>
      <c r="F23" s="52"/>
      <c r="G23" s="52"/>
      <c r="H23" s="52"/>
      <c r="I23" s="52"/>
      <c r="J23" s="52"/>
      <c r="K23" s="52"/>
      <c r="L23" s="69"/>
      <c r="M23" s="69"/>
      <c r="N23" s="22" t="s">
        <v>24</v>
      </c>
      <c r="O23" t="s">
        <v>67</v>
      </c>
    </row>
    <row r="24" spans="1:15" ht="13.5" thickBot="1">
      <c r="A24" s="27" t="s">
        <v>23</v>
      </c>
      <c r="B24" s="71"/>
      <c r="C24" s="125" t="s">
        <v>41</v>
      </c>
      <c r="D24" s="54"/>
      <c r="E24" s="54"/>
      <c r="F24" s="54"/>
      <c r="G24" s="54"/>
      <c r="H24" s="55"/>
      <c r="I24" s="55" t="s">
        <v>41</v>
      </c>
      <c r="J24" s="54"/>
      <c r="K24" s="54"/>
      <c r="L24" s="73" t="s">
        <v>15</v>
      </c>
      <c r="M24" s="74" t="s">
        <v>15</v>
      </c>
      <c r="N24" s="23" t="s">
        <v>24</v>
      </c>
      <c r="O24" s="11">
        <v>1121070</v>
      </c>
    </row>
    <row r="25" spans="1:15" ht="13.5" thickBot="1">
      <c r="A25" s="17"/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69"/>
      <c r="M25" s="69"/>
      <c r="N25" s="22" t="s">
        <v>28</v>
      </c>
      <c r="O25" t="s">
        <v>68</v>
      </c>
    </row>
    <row r="26" spans="1:15" ht="13.5" thickBot="1">
      <c r="A26" s="27" t="s">
        <v>27</v>
      </c>
      <c r="B26" s="71"/>
      <c r="C26" s="125" t="s">
        <v>41</v>
      </c>
      <c r="D26" s="54"/>
      <c r="E26" s="54"/>
      <c r="F26" s="54"/>
      <c r="G26" s="54"/>
      <c r="H26" s="55"/>
      <c r="I26" s="55" t="s">
        <v>41</v>
      </c>
      <c r="J26" s="54"/>
      <c r="K26" s="54"/>
      <c r="L26" s="73" t="s">
        <v>15</v>
      </c>
      <c r="M26" s="74" t="s">
        <v>15</v>
      </c>
      <c r="N26" s="23" t="s">
        <v>28</v>
      </c>
      <c r="O26" s="11">
        <v>1122071</v>
      </c>
    </row>
    <row r="27" spans="1:15" ht="13.5" thickBot="1">
      <c r="A27" s="17"/>
      <c r="B27" s="69"/>
      <c r="C27" s="70"/>
      <c r="D27" s="52"/>
      <c r="E27" s="52"/>
      <c r="F27" s="52"/>
      <c r="G27" s="52"/>
      <c r="H27" s="52"/>
      <c r="I27" s="52"/>
      <c r="J27" s="52"/>
      <c r="K27" s="52"/>
      <c r="L27" s="69"/>
      <c r="M27" s="69"/>
      <c r="N27" s="22" t="s">
        <v>22</v>
      </c>
      <c r="O27" t="s">
        <v>69</v>
      </c>
    </row>
    <row r="28" spans="1:15" ht="13.5" thickBot="1">
      <c r="A28" s="27" t="s">
        <v>21</v>
      </c>
      <c r="B28" s="71" t="s">
        <v>15</v>
      </c>
      <c r="C28" s="125" t="s">
        <v>41</v>
      </c>
      <c r="D28" s="54"/>
      <c r="E28" s="54"/>
      <c r="F28" s="54"/>
      <c r="G28" s="54"/>
      <c r="H28" s="55"/>
      <c r="I28" s="55" t="s">
        <v>41</v>
      </c>
      <c r="J28" s="54"/>
      <c r="K28" s="54"/>
      <c r="L28" s="73" t="s">
        <v>15</v>
      </c>
      <c r="M28" s="74"/>
      <c r="N28" s="15" t="s">
        <v>22</v>
      </c>
      <c r="O28" s="11">
        <v>1123072</v>
      </c>
    </row>
    <row r="29" spans="1:15" ht="13.5" thickBot="1">
      <c r="A29" s="17"/>
      <c r="B29" s="69"/>
      <c r="C29" s="69"/>
      <c r="D29" s="52"/>
      <c r="E29" s="52"/>
      <c r="F29" s="52"/>
      <c r="G29" s="52"/>
      <c r="H29" s="52"/>
      <c r="I29" s="52"/>
      <c r="J29" s="52"/>
      <c r="K29" s="52"/>
      <c r="L29" s="69"/>
      <c r="M29" s="69"/>
      <c r="N29" s="22" t="s">
        <v>37</v>
      </c>
      <c r="O29" t="s">
        <v>70</v>
      </c>
    </row>
    <row r="30" spans="1:16" ht="12.75">
      <c r="A30" s="24" t="s">
        <v>39</v>
      </c>
      <c r="B30" s="75"/>
      <c r="C30" s="123" t="s">
        <v>41</v>
      </c>
      <c r="D30" s="40"/>
      <c r="E30" s="40"/>
      <c r="F30" s="40"/>
      <c r="G30" s="40"/>
      <c r="H30" s="41"/>
      <c r="I30" s="41" t="s">
        <v>41</v>
      </c>
      <c r="J30" s="40"/>
      <c r="K30" s="40"/>
      <c r="L30" s="62"/>
      <c r="M30" s="64" t="s">
        <v>15</v>
      </c>
      <c r="N30" s="28" t="s">
        <v>37</v>
      </c>
      <c r="O30" s="11">
        <v>1154133</v>
      </c>
      <c r="P30">
        <v>4155133</v>
      </c>
    </row>
    <row r="31" spans="1:15" ht="12.75">
      <c r="A31" s="25" t="s">
        <v>40</v>
      </c>
      <c r="B31" s="76"/>
      <c r="C31" s="126" t="s">
        <v>41</v>
      </c>
      <c r="D31" s="44"/>
      <c r="E31" s="44"/>
      <c r="F31" s="44"/>
      <c r="G31" s="44"/>
      <c r="H31" s="45"/>
      <c r="I31" s="45" t="s">
        <v>41</v>
      </c>
      <c r="J31" s="44"/>
      <c r="K31" s="44"/>
      <c r="L31" s="77"/>
      <c r="M31" s="78" t="s">
        <v>15</v>
      </c>
      <c r="N31" s="28" t="s">
        <v>44</v>
      </c>
      <c r="O31" s="11">
        <v>1154134</v>
      </c>
    </row>
    <row r="32" spans="1:16" ht="12.75">
      <c r="A32" s="25" t="s">
        <v>45</v>
      </c>
      <c r="B32" s="76"/>
      <c r="C32" s="126" t="s">
        <v>41</v>
      </c>
      <c r="D32" s="44"/>
      <c r="E32" s="44"/>
      <c r="F32" s="44"/>
      <c r="G32" s="44"/>
      <c r="H32" s="45"/>
      <c r="I32" s="45" t="s">
        <v>41</v>
      </c>
      <c r="J32" s="44"/>
      <c r="K32" s="44"/>
      <c r="L32" s="77"/>
      <c r="M32" s="78" t="s">
        <v>15</v>
      </c>
      <c r="N32" s="28" t="s">
        <v>38</v>
      </c>
      <c r="O32" s="11">
        <v>1154135</v>
      </c>
      <c r="P32">
        <v>4155135</v>
      </c>
    </row>
    <row r="33" spans="1:15" ht="12.75">
      <c r="A33" s="25" t="s">
        <v>46</v>
      </c>
      <c r="B33" s="76"/>
      <c r="C33" s="126" t="s">
        <v>41</v>
      </c>
      <c r="D33" s="44"/>
      <c r="E33" s="44"/>
      <c r="F33" s="44"/>
      <c r="G33" s="44"/>
      <c r="H33" s="45"/>
      <c r="I33" s="45" t="s">
        <v>41</v>
      </c>
      <c r="J33" s="44"/>
      <c r="K33" s="44"/>
      <c r="L33" s="77"/>
      <c r="M33" s="78" t="s">
        <v>15</v>
      </c>
      <c r="N33" s="28" t="s">
        <v>48</v>
      </c>
      <c r="O33" s="11">
        <v>1154136</v>
      </c>
    </row>
    <row r="34" spans="1:16" ht="13.5" thickBot="1">
      <c r="A34" s="26" t="s">
        <v>49</v>
      </c>
      <c r="B34" s="65"/>
      <c r="C34" s="124"/>
      <c r="D34" s="48"/>
      <c r="E34" s="48"/>
      <c r="F34" s="48"/>
      <c r="G34" s="48"/>
      <c r="H34" s="49"/>
      <c r="I34" s="49" t="s">
        <v>41</v>
      </c>
      <c r="J34" s="48"/>
      <c r="K34" s="48"/>
      <c r="L34" s="66"/>
      <c r="M34" s="68" t="s">
        <v>15</v>
      </c>
      <c r="N34" s="28" t="s">
        <v>50</v>
      </c>
      <c r="O34" s="11">
        <v>1154133</v>
      </c>
      <c r="P34">
        <v>4155133</v>
      </c>
    </row>
    <row r="35" ht="13.5" thickBot="1">
      <c r="N35" s="22" t="s">
        <v>47</v>
      </c>
    </row>
    <row r="36" spans="1:15" ht="13.5" thickBot="1">
      <c r="A36" s="121">
        <v>2009</v>
      </c>
      <c r="B36" s="71"/>
      <c r="C36" s="72"/>
      <c r="D36" s="54"/>
      <c r="E36" s="54"/>
      <c r="F36" s="54"/>
      <c r="G36" s="54" t="s">
        <v>41</v>
      </c>
      <c r="H36" s="55"/>
      <c r="I36" s="55"/>
      <c r="J36" s="54"/>
      <c r="K36" s="54"/>
      <c r="L36" s="72"/>
      <c r="M36" s="114" t="s">
        <v>41</v>
      </c>
      <c r="N36" s="28" t="s">
        <v>53</v>
      </c>
      <c r="O36" s="127" t="s">
        <v>72</v>
      </c>
    </row>
    <row r="37" spans="1:15" ht="13.5" thickBot="1">
      <c r="A37" s="92"/>
      <c r="B37" s="93"/>
      <c r="C37" s="92"/>
      <c r="D37" s="93"/>
      <c r="E37" s="92"/>
      <c r="F37" s="92"/>
      <c r="G37" s="92"/>
      <c r="H37" s="93"/>
      <c r="I37" s="93"/>
      <c r="J37" s="93"/>
      <c r="K37" s="92"/>
      <c r="L37" s="93"/>
      <c r="M37" s="93"/>
      <c r="N37" s="115" t="s">
        <v>56</v>
      </c>
      <c r="O37" s="92"/>
    </row>
    <row r="38" spans="1:15" ht="13.5" thickBot="1">
      <c r="A38" s="27" t="s">
        <v>57</v>
      </c>
      <c r="B38" s="116"/>
      <c r="C38" s="117" t="s">
        <v>41</v>
      </c>
      <c r="D38" s="117"/>
      <c r="E38" s="117"/>
      <c r="F38" s="117"/>
      <c r="G38" s="117"/>
      <c r="H38" s="118"/>
      <c r="I38" s="118" t="s">
        <v>41</v>
      </c>
      <c r="J38" s="117"/>
      <c r="K38" s="117"/>
      <c r="L38" s="117"/>
      <c r="M38" s="119"/>
      <c r="N38" s="15" t="s">
        <v>58</v>
      </c>
      <c r="O38" s="128" t="s">
        <v>59</v>
      </c>
    </row>
    <row r="39" ht="12.75">
      <c r="P39" s="88"/>
    </row>
  </sheetData>
  <sheetProtection/>
  <mergeCells count="1">
    <mergeCell ref="A1:O1"/>
  </mergeCells>
  <printOptions/>
  <pageMargins left="0.7874015748031497" right="0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&amp;LVHOS, a.s Moravská Třebová&amp;CPODLE MĚSÍCŮ&amp;R01/2021 útvar ZAK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6.25390625" style="0" customWidth="1"/>
    <col min="2" max="2" width="4.625" style="0" bestFit="1" customWidth="1"/>
    <col min="3" max="3" width="4.00390625" style="0" bestFit="1" customWidth="1"/>
    <col min="4" max="4" width="3.625" style="0" bestFit="1" customWidth="1"/>
    <col min="5" max="6" width="3.00390625" style="0" bestFit="1" customWidth="1"/>
    <col min="7" max="7" width="3.625" style="0" bestFit="1" customWidth="1"/>
    <col min="8" max="9" width="4.625" style="0" bestFit="1" customWidth="1"/>
    <col min="10" max="10" width="3.625" style="0" bestFit="1" customWidth="1"/>
    <col min="11" max="13" width="3.875" style="0" bestFit="1" customWidth="1"/>
    <col min="14" max="14" width="17.00390625" style="0" bestFit="1" customWidth="1"/>
    <col min="15" max="15" width="13.75390625" style="0" customWidth="1"/>
    <col min="16" max="16" width="19.875" style="0" bestFit="1" customWidth="1"/>
  </cols>
  <sheetData>
    <row r="1" spans="1:16" ht="18">
      <c r="A1" s="136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ht="13.5" thickBot="1"/>
    <row r="3" spans="1:16" ht="16.5" thickBot="1">
      <c r="A3" s="4"/>
      <c r="B3" s="5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6">
        <v>7</v>
      </c>
      <c r="I3" s="6">
        <v>8</v>
      </c>
      <c r="J3" s="8">
        <v>9</v>
      </c>
      <c r="K3" s="8">
        <v>10</v>
      </c>
      <c r="L3" s="8">
        <v>11</v>
      </c>
      <c r="M3" s="5">
        <v>12</v>
      </c>
      <c r="N3" s="12" t="s">
        <v>8</v>
      </c>
      <c r="O3" s="129" t="s">
        <v>31</v>
      </c>
      <c r="P3" s="132" t="s">
        <v>79</v>
      </c>
    </row>
    <row r="4" spans="1:14" ht="13.5" thickBot="1">
      <c r="A4" s="1"/>
      <c r="B4" s="1"/>
      <c r="C4" s="1"/>
      <c r="D4" s="1"/>
      <c r="E4" s="1"/>
      <c r="F4" s="9"/>
      <c r="G4" s="1"/>
      <c r="H4" s="1"/>
      <c r="I4" s="1"/>
      <c r="J4" s="1"/>
      <c r="K4" s="1"/>
      <c r="L4" s="9"/>
      <c r="M4" s="1"/>
      <c r="N4" s="3"/>
    </row>
    <row r="5" spans="1:16" ht="12.75">
      <c r="A5" s="24" t="s">
        <v>0</v>
      </c>
      <c r="B5" s="30">
        <v>13</v>
      </c>
      <c r="C5" s="31">
        <v>13</v>
      </c>
      <c r="D5" s="31">
        <v>13</v>
      </c>
      <c r="E5" s="31">
        <v>13</v>
      </c>
      <c r="F5" s="31">
        <v>13</v>
      </c>
      <c r="G5" s="31">
        <v>13</v>
      </c>
      <c r="H5" s="32">
        <v>13</v>
      </c>
      <c r="I5" s="32">
        <v>13</v>
      </c>
      <c r="J5" s="31">
        <v>13</v>
      </c>
      <c r="K5" s="31">
        <v>13</v>
      </c>
      <c r="L5" s="31">
        <v>13</v>
      </c>
      <c r="M5" s="33">
        <v>13</v>
      </c>
      <c r="N5" s="15" t="s">
        <v>43</v>
      </c>
      <c r="O5" s="11"/>
      <c r="P5" s="11" t="s">
        <v>74</v>
      </c>
    </row>
    <row r="6" spans="1:16" ht="13.5" thickBot="1">
      <c r="A6" s="26" t="s">
        <v>9</v>
      </c>
      <c r="B6" s="34"/>
      <c r="C6" s="35"/>
      <c r="D6" s="35">
        <v>74</v>
      </c>
      <c r="E6" s="35"/>
      <c r="F6" s="35"/>
      <c r="G6" s="35">
        <v>74</v>
      </c>
      <c r="H6" s="36"/>
      <c r="I6" s="36"/>
      <c r="J6" s="35">
        <v>74</v>
      </c>
      <c r="K6" s="35"/>
      <c r="L6" s="35"/>
      <c r="M6" s="37">
        <v>74</v>
      </c>
      <c r="N6" s="15" t="s">
        <v>52</v>
      </c>
      <c r="O6" s="11"/>
      <c r="P6" s="11" t="s">
        <v>74</v>
      </c>
    </row>
    <row r="7" spans="1:15" ht="13.5" thickBot="1">
      <c r="A7" s="2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" t="s">
        <v>36</v>
      </c>
      <c r="O7" t="s">
        <v>61</v>
      </c>
    </row>
    <row r="8" spans="1:16" ht="12.75">
      <c r="A8" s="24" t="s">
        <v>3</v>
      </c>
      <c r="B8" s="39">
        <v>138</v>
      </c>
      <c r="C8" s="40"/>
      <c r="D8" s="40"/>
      <c r="E8" s="40"/>
      <c r="F8" s="40"/>
      <c r="G8" s="40"/>
      <c r="H8" s="41">
        <v>620</v>
      </c>
      <c r="I8" s="41"/>
      <c r="J8" s="40"/>
      <c r="K8" s="40"/>
      <c r="L8" s="40"/>
      <c r="M8" s="42"/>
      <c r="N8" s="15" t="s">
        <v>36</v>
      </c>
      <c r="O8" s="11">
        <v>1112060</v>
      </c>
      <c r="P8" s="11" t="s">
        <v>85</v>
      </c>
    </row>
    <row r="9" spans="1:15" ht="13.5" thickBot="1">
      <c r="A9" s="13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2" t="s">
        <v>5</v>
      </c>
      <c r="O9" t="s">
        <v>62</v>
      </c>
    </row>
    <row r="10" spans="1:16" ht="13.5" thickBot="1">
      <c r="A10" s="27" t="s">
        <v>4</v>
      </c>
      <c r="B10" s="53">
        <v>77</v>
      </c>
      <c r="C10" s="54"/>
      <c r="D10" s="54"/>
      <c r="E10" s="54"/>
      <c r="F10" s="54"/>
      <c r="G10" s="54"/>
      <c r="H10" s="55">
        <v>393</v>
      </c>
      <c r="I10" s="55"/>
      <c r="J10" s="54"/>
      <c r="K10" s="54"/>
      <c r="L10" s="54"/>
      <c r="M10" s="56"/>
      <c r="N10" s="15" t="s">
        <v>5</v>
      </c>
      <c r="O10" s="11">
        <v>1114061</v>
      </c>
      <c r="P10" s="11" t="s">
        <v>78</v>
      </c>
    </row>
    <row r="11" spans="1:15" ht="13.5" thickBot="1">
      <c r="A11" s="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" t="s">
        <v>7</v>
      </c>
      <c r="O11" t="s">
        <v>63</v>
      </c>
    </row>
    <row r="12" spans="1:16" ht="13.5" thickBot="1">
      <c r="A12" s="27" t="s">
        <v>6</v>
      </c>
      <c r="B12" s="53">
        <v>64</v>
      </c>
      <c r="C12" s="54"/>
      <c r="D12" s="54"/>
      <c r="E12" s="54"/>
      <c r="F12" s="54"/>
      <c r="G12" s="54"/>
      <c r="H12" s="55">
        <v>278</v>
      </c>
      <c r="I12" s="55"/>
      <c r="J12" s="54"/>
      <c r="K12" s="54"/>
      <c r="L12" s="54"/>
      <c r="M12" s="56"/>
      <c r="N12" s="15" t="s">
        <v>7</v>
      </c>
      <c r="O12" s="11">
        <v>1115062</v>
      </c>
      <c r="P12" s="11" t="s">
        <v>75</v>
      </c>
    </row>
    <row r="13" spans="2:15" ht="13.5" thickBot="1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t="s">
        <v>11</v>
      </c>
      <c r="O13" t="s">
        <v>63</v>
      </c>
    </row>
    <row r="14" spans="1:16" ht="12.75">
      <c r="A14" s="24" t="s">
        <v>10</v>
      </c>
      <c r="B14" s="39">
        <v>40</v>
      </c>
      <c r="C14" s="40"/>
      <c r="D14" s="40"/>
      <c r="E14" s="40"/>
      <c r="F14" s="40"/>
      <c r="G14" s="40"/>
      <c r="H14" s="41">
        <v>139</v>
      </c>
      <c r="I14" s="41"/>
      <c r="J14" s="40"/>
      <c r="K14" s="40"/>
      <c r="L14" s="40"/>
      <c r="M14" s="42"/>
      <c r="N14" s="15" t="s">
        <v>11</v>
      </c>
      <c r="O14" s="11">
        <v>1115131</v>
      </c>
      <c r="P14" s="11" t="s">
        <v>76</v>
      </c>
    </row>
    <row r="15" spans="1:16" ht="13.5" thickBot="1">
      <c r="A15" s="26" t="s">
        <v>12</v>
      </c>
      <c r="B15" s="47">
        <v>3</v>
      </c>
      <c r="C15" s="48"/>
      <c r="D15" s="48"/>
      <c r="E15" s="48"/>
      <c r="F15" s="48"/>
      <c r="G15" s="48"/>
      <c r="H15" s="49">
        <v>43</v>
      </c>
      <c r="I15" s="49"/>
      <c r="J15" s="48"/>
      <c r="K15" s="48"/>
      <c r="L15" s="48"/>
      <c r="M15" s="50"/>
      <c r="N15" s="15" t="s">
        <v>13</v>
      </c>
      <c r="O15" s="11">
        <v>1115131</v>
      </c>
      <c r="P15" s="11" t="s">
        <v>76</v>
      </c>
    </row>
    <row r="16" spans="1:15" ht="13.5" thickBot="1">
      <c r="A16" s="1"/>
      <c r="B16" s="57"/>
      <c r="C16" s="57"/>
      <c r="D16" s="58"/>
      <c r="E16" s="58"/>
      <c r="F16" s="58"/>
      <c r="G16" s="58"/>
      <c r="H16" s="58"/>
      <c r="I16" s="57"/>
      <c r="J16" s="58"/>
      <c r="K16" s="59"/>
      <c r="L16" s="60"/>
      <c r="M16" s="52"/>
      <c r="N16" s="3" t="s">
        <v>29</v>
      </c>
      <c r="O16" s="10" t="s">
        <v>64</v>
      </c>
    </row>
    <row r="17" spans="1:16" ht="12.75">
      <c r="A17" s="24" t="s">
        <v>14</v>
      </c>
      <c r="B17" s="61"/>
      <c r="C17" s="62">
        <v>37</v>
      </c>
      <c r="D17" s="40"/>
      <c r="E17" s="40"/>
      <c r="F17" s="40"/>
      <c r="G17" s="40"/>
      <c r="H17" s="41"/>
      <c r="I17" s="41">
        <v>198</v>
      </c>
      <c r="J17" s="40"/>
      <c r="K17" s="40"/>
      <c r="L17" s="63" t="s">
        <v>15</v>
      </c>
      <c r="M17" s="64"/>
      <c r="N17" s="15" t="s">
        <v>55</v>
      </c>
      <c r="O17" s="16">
        <v>1118065</v>
      </c>
      <c r="P17" s="11" t="s">
        <v>77</v>
      </c>
    </row>
    <row r="18" spans="1:16" ht="13.5" thickBot="1">
      <c r="A18" s="26" t="s">
        <v>17</v>
      </c>
      <c r="B18" s="65"/>
      <c r="C18" s="66">
        <v>11</v>
      </c>
      <c r="D18" s="48"/>
      <c r="E18" s="48"/>
      <c r="F18" s="48"/>
      <c r="G18" s="48"/>
      <c r="H18" s="49"/>
      <c r="I18" s="49">
        <v>62</v>
      </c>
      <c r="J18" s="48"/>
      <c r="K18" s="48"/>
      <c r="L18" s="67" t="s">
        <v>15</v>
      </c>
      <c r="M18" s="68"/>
      <c r="N18" s="15" t="s">
        <v>18</v>
      </c>
      <c r="O18" s="11">
        <v>1118066</v>
      </c>
      <c r="P18" s="11" t="s">
        <v>77</v>
      </c>
    </row>
    <row r="19" spans="1:15" ht="13.5" thickBot="1">
      <c r="A19" s="17"/>
      <c r="B19" s="69"/>
      <c r="C19" s="70"/>
      <c r="D19" s="52"/>
      <c r="E19" s="52"/>
      <c r="F19" s="52"/>
      <c r="G19" s="52"/>
      <c r="H19" s="52"/>
      <c r="I19" s="52"/>
      <c r="J19" s="52"/>
      <c r="K19" s="52"/>
      <c r="L19" s="69"/>
      <c r="M19" s="69"/>
      <c r="N19" s="19" t="s">
        <v>20</v>
      </c>
      <c r="O19" t="s">
        <v>65</v>
      </c>
    </row>
    <row r="20" spans="1:16" ht="13.5" thickBot="1">
      <c r="A20" s="27" t="s">
        <v>19</v>
      </c>
      <c r="B20" s="71" t="s">
        <v>15</v>
      </c>
      <c r="C20" s="72">
        <v>34</v>
      </c>
      <c r="D20" s="54"/>
      <c r="E20" s="54"/>
      <c r="F20" s="54"/>
      <c r="G20" s="54"/>
      <c r="H20" s="55"/>
      <c r="I20" s="55">
        <v>126</v>
      </c>
      <c r="J20" s="54"/>
      <c r="K20" s="54"/>
      <c r="L20" s="73" t="s">
        <v>15</v>
      </c>
      <c r="M20" s="74"/>
      <c r="N20" s="23" t="s">
        <v>20</v>
      </c>
      <c r="O20" s="11">
        <v>1117064</v>
      </c>
      <c r="P20" s="11" t="s">
        <v>83</v>
      </c>
    </row>
    <row r="21" spans="1:15" ht="13.5" thickBot="1">
      <c r="A21" s="17"/>
      <c r="B21" s="69"/>
      <c r="C21" s="70"/>
      <c r="D21" s="52"/>
      <c r="E21" s="52"/>
      <c r="F21" s="52"/>
      <c r="G21" s="52"/>
      <c r="H21" s="52"/>
      <c r="I21" s="52"/>
      <c r="J21" s="52"/>
      <c r="K21" s="52"/>
      <c r="L21" s="69"/>
      <c r="M21" s="69"/>
      <c r="N21" s="22" t="s">
        <v>26</v>
      </c>
      <c r="O21" t="s">
        <v>66</v>
      </c>
    </row>
    <row r="22" spans="1:16" ht="13.5" thickBot="1">
      <c r="A22" s="27" t="s">
        <v>25</v>
      </c>
      <c r="B22" s="71" t="s">
        <v>15</v>
      </c>
      <c r="C22" s="72">
        <v>41</v>
      </c>
      <c r="D22" s="54"/>
      <c r="E22" s="54"/>
      <c r="F22" s="54"/>
      <c r="G22" s="54"/>
      <c r="H22" s="55"/>
      <c r="I22" s="55">
        <v>126</v>
      </c>
      <c r="J22" s="54"/>
      <c r="K22" s="54"/>
      <c r="L22" s="73" t="s">
        <v>15</v>
      </c>
      <c r="M22" s="74"/>
      <c r="N22" s="23" t="s">
        <v>26</v>
      </c>
      <c r="O22" s="11">
        <v>1112069</v>
      </c>
      <c r="P22" s="11" t="s">
        <v>78</v>
      </c>
    </row>
    <row r="23" spans="1:15" ht="13.5" thickBot="1">
      <c r="A23" s="17"/>
      <c r="B23" s="69"/>
      <c r="C23" s="70"/>
      <c r="D23" s="52"/>
      <c r="E23" s="52"/>
      <c r="F23" s="52"/>
      <c r="G23" s="52"/>
      <c r="H23" s="52"/>
      <c r="I23" s="52"/>
      <c r="J23" s="52"/>
      <c r="K23" s="52"/>
      <c r="L23" s="69"/>
      <c r="M23" s="69"/>
      <c r="N23" s="22" t="s">
        <v>24</v>
      </c>
      <c r="O23" t="s">
        <v>67</v>
      </c>
    </row>
    <row r="24" spans="1:16" ht="13.5" thickBot="1">
      <c r="A24" s="27" t="s">
        <v>23</v>
      </c>
      <c r="B24" s="71"/>
      <c r="C24" s="72">
        <v>118</v>
      </c>
      <c r="D24" s="54"/>
      <c r="E24" s="54"/>
      <c r="F24" s="54"/>
      <c r="G24" s="54"/>
      <c r="H24" s="55"/>
      <c r="I24" s="55">
        <v>485</v>
      </c>
      <c r="J24" s="54"/>
      <c r="K24" s="54"/>
      <c r="L24" s="73" t="s">
        <v>15</v>
      </c>
      <c r="M24" s="74" t="s">
        <v>15</v>
      </c>
      <c r="N24" s="23" t="s">
        <v>24</v>
      </c>
      <c r="O24" s="11">
        <v>1121070</v>
      </c>
      <c r="P24" s="11" t="s">
        <v>80</v>
      </c>
    </row>
    <row r="25" spans="1:15" ht="13.5" thickBot="1">
      <c r="A25" s="17"/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69"/>
      <c r="M25" s="69"/>
      <c r="N25" s="22" t="s">
        <v>28</v>
      </c>
      <c r="O25" t="s">
        <v>68</v>
      </c>
    </row>
    <row r="26" spans="1:16" ht="13.5" thickBot="1">
      <c r="A26" s="27" t="s">
        <v>27</v>
      </c>
      <c r="B26" s="71"/>
      <c r="C26" s="72">
        <v>21</v>
      </c>
      <c r="D26" s="54"/>
      <c r="E26" s="54"/>
      <c r="F26" s="54"/>
      <c r="G26" s="54"/>
      <c r="H26" s="55"/>
      <c r="I26" s="55">
        <v>93</v>
      </c>
      <c r="J26" s="54"/>
      <c r="K26" s="54"/>
      <c r="L26" s="73" t="s">
        <v>15</v>
      </c>
      <c r="M26" s="74" t="s">
        <v>15</v>
      </c>
      <c r="N26" s="23" t="s">
        <v>28</v>
      </c>
      <c r="O26" s="11">
        <v>1122071</v>
      </c>
      <c r="P26" s="11" t="s">
        <v>78</v>
      </c>
    </row>
    <row r="27" spans="1:15" ht="13.5" thickBot="1">
      <c r="A27" s="17"/>
      <c r="B27" s="69"/>
      <c r="C27" s="70"/>
      <c r="D27" s="52"/>
      <c r="E27" s="52"/>
      <c r="F27" s="52"/>
      <c r="G27" s="52"/>
      <c r="H27" s="52"/>
      <c r="I27" s="52"/>
      <c r="J27" s="52"/>
      <c r="K27" s="52"/>
      <c r="L27" s="69"/>
      <c r="M27" s="69"/>
      <c r="N27" s="22" t="s">
        <v>22</v>
      </c>
      <c r="O27" t="s">
        <v>69</v>
      </c>
    </row>
    <row r="28" spans="1:16" ht="13.5" thickBot="1">
      <c r="A28" s="27" t="s">
        <v>21</v>
      </c>
      <c r="B28" s="71" t="s">
        <v>15</v>
      </c>
      <c r="C28" s="72">
        <v>8</v>
      </c>
      <c r="D28" s="54"/>
      <c r="E28" s="54"/>
      <c r="F28" s="54"/>
      <c r="G28" s="54"/>
      <c r="H28" s="55"/>
      <c r="I28" s="55">
        <v>84</v>
      </c>
      <c r="J28" s="54"/>
      <c r="K28" s="54"/>
      <c r="L28" s="73" t="s">
        <v>15</v>
      </c>
      <c r="M28" s="74"/>
      <c r="N28" s="15" t="s">
        <v>22</v>
      </c>
      <c r="O28" s="11">
        <v>1123072</v>
      </c>
      <c r="P28" s="11" t="s">
        <v>78</v>
      </c>
    </row>
    <row r="29" spans="1:15" ht="13.5" thickBot="1">
      <c r="A29" s="17"/>
      <c r="B29" s="69"/>
      <c r="C29" s="69"/>
      <c r="D29" s="52"/>
      <c r="E29" s="52"/>
      <c r="F29" s="52"/>
      <c r="G29" s="52"/>
      <c r="H29" s="52"/>
      <c r="I29" s="52"/>
      <c r="J29" s="52"/>
      <c r="K29" s="52"/>
      <c r="L29" s="69"/>
      <c r="M29" s="69"/>
      <c r="N29" s="22" t="s">
        <v>37</v>
      </c>
      <c r="O29" t="s">
        <v>70</v>
      </c>
    </row>
    <row r="30" spans="1:16" ht="12.75">
      <c r="A30" s="24" t="s">
        <v>39</v>
      </c>
      <c r="B30" s="75"/>
      <c r="C30" s="62">
        <v>17</v>
      </c>
      <c r="D30" s="40"/>
      <c r="E30" s="40"/>
      <c r="F30" s="40"/>
      <c r="G30" s="40"/>
      <c r="H30" s="41"/>
      <c r="I30" s="41">
        <v>63</v>
      </c>
      <c r="J30" s="40"/>
      <c r="K30" s="40"/>
      <c r="L30" s="62"/>
      <c r="M30" s="64" t="s">
        <v>15</v>
      </c>
      <c r="N30" s="28" t="s">
        <v>37</v>
      </c>
      <c r="O30" s="11">
        <v>1154133</v>
      </c>
      <c r="P30" s="11" t="s">
        <v>78</v>
      </c>
    </row>
    <row r="31" spans="1:16" ht="12.75">
      <c r="A31" s="25" t="s">
        <v>40</v>
      </c>
      <c r="B31" s="76"/>
      <c r="C31" s="77">
        <v>8</v>
      </c>
      <c r="D31" s="44"/>
      <c r="E31" s="44"/>
      <c r="F31" s="44"/>
      <c r="G31" s="44"/>
      <c r="H31" s="45"/>
      <c r="I31" s="45">
        <v>40</v>
      </c>
      <c r="J31" s="44"/>
      <c r="K31" s="44"/>
      <c r="L31" s="77"/>
      <c r="M31" s="78" t="s">
        <v>15</v>
      </c>
      <c r="N31" s="28" t="s">
        <v>44</v>
      </c>
      <c r="O31" s="11">
        <v>1154134</v>
      </c>
      <c r="P31" s="11" t="s">
        <v>78</v>
      </c>
    </row>
    <row r="32" spans="1:16" ht="12.75">
      <c r="A32" s="25" t="s">
        <v>45</v>
      </c>
      <c r="B32" s="76"/>
      <c r="C32" s="77">
        <v>44</v>
      </c>
      <c r="D32" s="44"/>
      <c r="E32" s="44"/>
      <c r="F32" s="44"/>
      <c r="G32" s="44"/>
      <c r="H32" s="45"/>
      <c r="I32" s="45">
        <v>217</v>
      </c>
      <c r="J32" s="44"/>
      <c r="K32" s="44"/>
      <c r="L32" s="77"/>
      <c r="M32" s="78" t="s">
        <v>15</v>
      </c>
      <c r="N32" s="28" t="s">
        <v>54</v>
      </c>
      <c r="O32" s="11">
        <v>1154135</v>
      </c>
      <c r="P32" s="11" t="s">
        <v>78</v>
      </c>
    </row>
    <row r="33" spans="1:16" ht="12.75">
      <c r="A33" s="25" t="s">
        <v>46</v>
      </c>
      <c r="B33" s="76"/>
      <c r="C33" s="77">
        <v>11</v>
      </c>
      <c r="D33" s="44"/>
      <c r="E33" s="44"/>
      <c r="F33" s="44"/>
      <c r="G33" s="44"/>
      <c r="H33" s="45"/>
      <c r="I33" s="45">
        <v>28</v>
      </c>
      <c r="J33" s="44"/>
      <c r="K33" s="44"/>
      <c r="L33" s="77"/>
      <c r="M33" s="78" t="s">
        <v>15</v>
      </c>
      <c r="N33" s="28" t="s">
        <v>48</v>
      </c>
      <c r="O33" s="11">
        <v>1154136</v>
      </c>
      <c r="P33" s="11" t="s">
        <v>78</v>
      </c>
    </row>
    <row r="34" spans="1:16" ht="13.5" thickBot="1">
      <c r="A34" s="26" t="s">
        <v>49</v>
      </c>
      <c r="B34" s="65"/>
      <c r="C34" s="66"/>
      <c r="D34" s="48"/>
      <c r="E34" s="48"/>
      <c r="F34" s="48"/>
      <c r="G34" s="48"/>
      <c r="H34" s="49"/>
      <c r="I34" s="49">
        <v>16</v>
      </c>
      <c r="J34" s="48"/>
      <c r="K34" s="48"/>
      <c r="L34" s="66"/>
      <c r="M34" s="68" t="s">
        <v>15</v>
      </c>
      <c r="N34" s="28" t="s">
        <v>50</v>
      </c>
      <c r="O34" s="11">
        <v>1154133</v>
      </c>
      <c r="P34" s="11" t="s">
        <v>78</v>
      </c>
    </row>
    <row r="35" spans="1:15" ht="13.5" thickBot="1">
      <c r="A35" s="17"/>
      <c r="B35" s="69"/>
      <c r="C35" s="69"/>
      <c r="D35" s="52"/>
      <c r="E35" s="52"/>
      <c r="F35" s="52"/>
      <c r="G35" s="52"/>
      <c r="H35" s="52"/>
      <c r="I35" s="52"/>
      <c r="J35" s="52"/>
      <c r="K35" s="52"/>
      <c r="L35" s="69"/>
      <c r="M35" s="69"/>
      <c r="N35" s="22" t="s">
        <v>47</v>
      </c>
      <c r="O35" t="s">
        <v>51</v>
      </c>
    </row>
    <row r="36" spans="1:16" ht="13.5" thickBot="1">
      <c r="A36" s="27" t="s">
        <v>60</v>
      </c>
      <c r="B36" s="71"/>
      <c r="C36" s="72"/>
      <c r="D36" s="54"/>
      <c r="E36" s="54"/>
      <c r="F36" s="54"/>
      <c r="G36" s="54">
        <v>70</v>
      </c>
      <c r="H36" s="55"/>
      <c r="I36" s="55"/>
      <c r="J36" s="54"/>
      <c r="K36" s="54"/>
      <c r="L36" s="72"/>
      <c r="M36" s="114">
        <v>70</v>
      </c>
      <c r="N36" s="28" t="s">
        <v>53</v>
      </c>
      <c r="O36" s="11">
        <v>1100010091</v>
      </c>
      <c r="P36" s="11" t="s">
        <v>80</v>
      </c>
    </row>
    <row r="37" spans="1:16" ht="13.5" thickBot="1">
      <c r="A37" s="27">
        <v>2007</v>
      </c>
      <c r="B37" s="92"/>
      <c r="C37" s="92"/>
      <c r="D37" s="92"/>
      <c r="E37" s="93"/>
      <c r="F37" s="93"/>
      <c r="G37" s="93">
        <v>7</v>
      </c>
      <c r="H37" s="55"/>
      <c r="I37" s="55"/>
      <c r="J37" s="92"/>
      <c r="K37" s="93"/>
      <c r="L37" s="93"/>
      <c r="M37" s="93">
        <v>7</v>
      </c>
      <c r="N37" s="28" t="s">
        <v>53</v>
      </c>
      <c r="O37" s="11">
        <v>1100010091</v>
      </c>
      <c r="P37" s="11" t="s">
        <v>80</v>
      </c>
    </row>
  </sheetData>
  <sheetProtection/>
  <mergeCells count="1">
    <mergeCell ref="A1:P1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Footer>&amp;LVHOS, a.s. Moravská Třebová&amp;CODPOČTÁŘI&amp;R01/2021 útvar 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VHOS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Šplíchalová Eva</dc:creator>
  <cp:keywords/>
  <dc:description/>
  <cp:lastModifiedBy>Vávrová Kateřina</cp:lastModifiedBy>
  <cp:lastPrinted>2021-01-05T09:35:39Z</cp:lastPrinted>
  <dcterms:created xsi:type="dcterms:W3CDTF">2000-09-11T05:25:17Z</dcterms:created>
  <dcterms:modified xsi:type="dcterms:W3CDTF">2023-05-02T12:03:35Z</dcterms:modified>
  <cp:category/>
  <cp:version/>
  <cp:contentType/>
  <cp:contentStatus/>
</cp:coreProperties>
</file>